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filterPrivacy="1"/>
  <bookViews>
    <workbookView xWindow="0" yWindow="0" windowWidth="21840" windowHeight="9090"/>
  </bookViews>
  <sheets>
    <sheet name="Лист1" sheetId="1" r:id="rId1"/>
    <sheet name="Лист2" sheetId="2" r:id="rId2"/>
  </sheets>
  <definedNames>
    <definedName name="_xlnm.Print_Area" localSheetId="0">Лист1!$A$1:$H$340</definedName>
  </definedNames>
  <calcPr calcId="125725" refMode="R1C1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39" i="1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00"/>
  <c r="G99"/>
  <c r="G98"/>
  <c r="G97"/>
  <c r="G96"/>
  <c r="G95"/>
  <c r="G106"/>
  <c r="G105"/>
  <c r="G104"/>
  <c r="G103"/>
  <c r="G102"/>
  <c r="G101"/>
  <c r="G60"/>
  <c r="G59"/>
  <c r="G58"/>
  <c r="G57"/>
  <c r="G56"/>
  <c r="G55"/>
  <c r="G79"/>
  <c r="G78"/>
  <c r="G77"/>
  <c r="G76"/>
  <c r="G75"/>
  <c r="G74"/>
  <c r="G85"/>
  <c r="G84"/>
  <c r="G83"/>
  <c r="G82"/>
  <c r="G81"/>
  <c r="G80"/>
  <c r="G66"/>
  <c r="G65"/>
  <c r="G64"/>
  <c r="G63"/>
  <c r="G62"/>
  <c r="G61"/>
  <c r="G53"/>
  <c r="G52"/>
  <c r="G51"/>
  <c r="G50"/>
  <c r="G49"/>
  <c r="G48"/>
  <c r="G47"/>
  <c r="G46"/>
  <c r="G45"/>
  <c r="G44"/>
  <c r="G43"/>
  <c r="G42"/>
  <c r="G39" i="2" l="1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12" i="1"/>
  <c r="G108"/>
  <c r="G107"/>
  <c r="G87"/>
  <c r="G86"/>
  <c r="G68"/>
  <c r="G67"/>
  <c r="G18"/>
  <c r="G192"/>
  <c r="G197"/>
  <c r="G202"/>
  <c r="G207"/>
  <c r="G212"/>
  <c r="G217"/>
  <c r="G222"/>
  <c r="G186"/>
  <c r="G185"/>
  <c r="G184"/>
  <c r="G183"/>
  <c r="G182"/>
  <c r="G175"/>
  <c r="G174"/>
  <c r="G173"/>
  <c r="G172"/>
  <c r="G171"/>
  <c r="G170"/>
  <c r="G165"/>
  <c r="G216"/>
  <c r="G215"/>
  <c r="G214"/>
  <c r="G213"/>
  <c r="G211"/>
  <c r="G210"/>
  <c r="G209"/>
  <c r="G208"/>
  <c r="G206"/>
  <c r="G205"/>
  <c r="G204"/>
  <c r="G203"/>
  <c r="G201"/>
  <c r="G200"/>
  <c r="G199"/>
  <c r="G198"/>
  <c r="G196"/>
  <c r="G195"/>
  <c r="G194"/>
  <c r="G193"/>
  <c r="G181"/>
  <c r="G180"/>
  <c r="G179"/>
  <c r="G178"/>
  <c r="G177"/>
  <c r="G164"/>
  <c r="G163"/>
  <c r="G162"/>
  <c r="G161"/>
  <c r="G169"/>
  <c r="G168"/>
  <c r="G167"/>
  <c r="G166"/>
  <c r="G24"/>
  <c r="G221" l="1"/>
  <c r="G220"/>
  <c r="G219"/>
  <c r="G218"/>
  <c r="G286" l="1"/>
  <c r="G285"/>
  <c r="G284"/>
  <c r="G283"/>
  <c r="G282"/>
  <c r="G281"/>
  <c r="G280"/>
  <c r="G279"/>
  <c r="G258" l="1"/>
  <c r="G257"/>
  <c r="G256"/>
  <c r="G255"/>
  <c r="G254"/>
  <c r="G253"/>
  <c r="G252"/>
  <c r="G251"/>
  <c r="G250"/>
  <c r="G249"/>
  <c r="G248"/>
  <c r="G247"/>
  <c r="G246"/>
  <c r="G245"/>
  <c r="G244"/>
  <c r="G243"/>
  <c r="F293" l="1"/>
  <c r="G228" l="1"/>
  <c r="G227"/>
  <c r="G290"/>
  <c r="G278"/>
  <c r="G274"/>
  <c r="G270"/>
  <c r="G266"/>
  <c r="G237"/>
  <c r="G265"/>
  <c r="G289"/>
  <c r="G277"/>
  <c r="G273"/>
  <c r="G269"/>
  <c r="G261"/>
  <c r="G236"/>
  <c r="G19" l="1"/>
  <c r="G17"/>
  <c r="G191" l="1"/>
  <c r="G114" l="1"/>
  <c r="G113"/>
  <c r="G93"/>
  <c r="G92"/>
  <c r="G118"/>
  <c r="G117"/>
  <c r="G111"/>
  <c r="G91"/>
  <c r="G90"/>
  <c r="G71" l="1"/>
  <c r="G34" l="1"/>
  <c r="G27"/>
  <c r="G40" l="1"/>
  <c r="G39"/>
  <c r="G38"/>
  <c r="G225" l="1"/>
  <c r="G226"/>
  <c r="G229"/>
  <c r="G224"/>
  <c r="G235" l="1"/>
  <c r="G234" l="1"/>
  <c r="G233"/>
  <c r="G288"/>
  <c r="G287"/>
  <c r="G276"/>
  <c r="G275"/>
  <c r="G272"/>
  <c r="G271"/>
  <c r="G268"/>
  <c r="G267"/>
  <c r="G264"/>
  <c r="G263"/>
  <c r="G259"/>
  <c r="G262"/>
  <c r="G260"/>
  <c r="G89" l="1"/>
  <c r="G88"/>
  <c r="G110"/>
  <c r="G109"/>
  <c r="G72" l="1"/>
  <c r="G70"/>
  <c r="G69"/>
  <c r="G231" l="1"/>
  <c r="G116" l="1"/>
  <c r="G115"/>
  <c r="G188"/>
  <c r="G189"/>
  <c r="G190"/>
  <c r="G15"/>
  <c r="G16"/>
  <c r="G20"/>
  <c r="G21"/>
  <c r="G22"/>
  <c r="G23"/>
  <c r="G25"/>
  <c r="G26"/>
  <c r="G28"/>
  <c r="G29"/>
  <c r="G30"/>
  <c r="G31"/>
  <c r="G32"/>
  <c r="G33"/>
  <c r="G35"/>
  <c r="G36"/>
  <c r="G14"/>
  <c r="G338" l="1"/>
  <c r="G337"/>
  <c r="G336"/>
  <c r="G335"/>
  <c r="G334"/>
  <c r="G333"/>
  <c r="G332"/>
  <c r="G331"/>
  <c r="G329"/>
  <c r="G328"/>
  <c r="G327"/>
  <c r="G326"/>
  <c r="G325"/>
  <c r="G324"/>
  <c r="G323"/>
  <c r="G322"/>
  <c r="G321"/>
  <c r="G320"/>
  <c r="G319"/>
  <c r="G318"/>
  <c r="G317"/>
  <c r="G316"/>
  <c r="G315"/>
  <c r="G313"/>
  <c r="G312"/>
  <c r="G311"/>
  <c r="G310"/>
  <c r="G309"/>
  <c r="G308"/>
  <c r="G307"/>
  <c r="G306"/>
  <c r="G305"/>
  <c r="G304"/>
  <c r="G302"/>
  <c r="G301"/>
  <c r="G300"/>
  <c r="G299"/>
  <c r="G298"/>
  <c r="G294"/>
  <c r="G295"/>
  <c r="G296"/>
  <c r="G297"/>
  <c r="G293"/>
  <c r="G340" l="1"/>
</calcChain>
</file>

<file path=xl/sharedStrings.xml><?xml version="1.0" encoding="utf-8"?>
<sst xmlns="http://schemas.openxmlformats.org/spreadsheetml/2006/main" count="1139" uniqueCount="162">
  <si>
    <t>Фасвка</t>
  </si>
  <si>
    <t>Упаковка</t>
  </si>
  <si>
    <t>ПП Ведро</t>
  </si>
  <si>
    <t>ПЭТ бутылка</t>
  </si>
  <si>
    <t>100гр</t>
  </si>
  <si>
    <t>Пакет</t>
  </si>
  <si>
    <t>Наименовани продукции</t>
  </si>
  <si>
    <t xml:space="preserve">Противоморозная, антикорозийная добавка в Бетон </t>
  </si>
  <si>
    <t>Предлагаем Вам рассмотреть сотрудничество в части приобретения сертифицированной и качественной продукции под брендом «OLEGAM» Производство нашей компанией.</t>
  </si>
  <si>
    <t>Стоимость за кг в руб. С НДС</t>
  </si>
  <si>
    <t>Грунтовка укрепляющая ГИДРОИЗОЛЯТОР Премиум 2 в одном "OLEGAM" (Расход от 100г-200г . На 1м2)</t>
  </si>
  <si>
    <t>Грунтовка глубокого проникновения, антибактериальная Стандарт "OLEGAM" (Расход от 100г-150г . На 1м2)</t>
  </si>
  <si>
    <t>Грунтовка для внутренних работ ЭКОНОМ "OLEGAM"  (Расход от 100г-200г . На 1м2)</t>
  </si>
  <si>
    <t>Грунтовка для обеспыливания  Супер Эконом. "OLEGAM" (Расход от 50г-150г . На 1м2)</t>
  </si>
  <si>
    <t>Бетонконтакт  "OLEGAM"(Расход от 130г-200г . На 1м2)</t>
  </si>
  <si>
    <t>Покрытия для наружных работ</t>
  </si>
  <si>
    <t>Покрытия для Внутренних работ работ</t>
  </si>
  <si>
    <t>Покрытия для бань и саун</t>
  </si>
  <si>
    <t>Универсальные масла</t>
  </si>
  <si>
    <t>КОЛЕР - Специальный пигмент для окрашивания 100% масляных составов, и масляных составов. 1 пакетика продукта достаточно для колеровки 1л масла.Состав: Смесь натуральных пигментов. Цвета: белый, серый,сосна, золотистая сосна, красное дерево, пихта, тик, венге, орех, ольха.</t>
  </si>
  <si>
    <r>
      <rPr>
        <b/>
        <sz val="16"/>
        <color theme="1"/>
        <rFont val="Calibri"/>
        <family val="2"/>
        <charset val="204"/>
        <scheme val="minor"/>
      </rPr>
      <t xml:space="preserve">Индивидуальный предприниматель </t>
    </r>
    <r>
      <rPr>
        <sz val="16"/>
        <color theme="1"/>
        <rFont val="Calibri"/>
        <family val="2"/>
        <charset val="204"/>
        <scheme val="minor"/>
      </rPr>
      <t xml:space="preserve">
</t>
    </r>
    <r>
      <rPr>
        <b/>
        <sz val="16"/>
        <color theme="1"/>
        <rFont val="Calibri"/>
        <family val="2"/>
        <charset val="204"/>
        <scheme val="minor"/>
      </rPr>
      <t>Маловицкий Олег Андреевич</t>
    </r>
    <r>
      <rPr>
        <sz val="12"/>
        <color theme="1"/>
        <rFont val="Calibri"/>
        <family val="2"/>
        <scheme val="minor"/>
      </rPr>
      <t xml:space="preserve">
660130, Россия, Красноярский край, г. Красноярск ул. Вильского 26 кв 123. Тел. 8-983-506-35-33; e-mail: Olegam124@Mail.ru
Адрес производства: 660061, Красноярск, Ул. Калинина 76И, ОГРН 320246800074663, ИНН 381303368309, Выписка из ЕГР № 320246800074663 
</t>
    </r>
    <r>
      <rPr>
        <b/>
        <sz val="14"/>
        <color theme="1"/>
        <rFont val="Calibri"/>
        <family val="2"/>
        <charset val="204"/>
        <scheme val="minor"/>
      </rPr>
      <t>Тел. 89835063533</t>
    </r>
    <r>
      <rPr>
        <sz val="12"/>
        <color theme="1"/>
        <rFont val="Calibri"/>
        <family val="2"/>
        <scheme val="minor"/>
      </rPr>
      <t xml:space="preserve">
</t>
    </r>
  </si>
  <si>
    <r>
      <rPr>
        <b/>
        <sz val="18"/>
        <color theme="1"/>
        <rFont val="Calibri"/>
        <family val="2"/>
        <scheme val="minor"/>
      </rPr>
      <t>Лазурь по дереву:</t>
    </r>
    <r>
      <rPr>
        <sz val="18"/>
        <color theme="1"/>
        <rFont val="Calibri"/>
        <family val="2"/>
        <scheme val="minor"/>
      </rPr>
      <t xml:space="preserve"> Для наружного покрытия деревянных домов, бань и заборов.Состав: льняное масло, сафлоровое масло, тунговое масло, воск карнаубский, пинен, дёготь березовый, сиккатив (без свинца). "7Масел"</t>
    </r>
  </si>
  <si>
    <r>
      <rPr>
        <b/>
        <sz val="18"/>
        <color theme="1"/>
        <rFont val="Calibri"/>
        <family val="2"/>
        <scheme val="minor"/>
      </rPr>
      <t xml:space="preserve">Масло для террас: </t>
    </r>
    <r>
      <rPr>
        <sz val="18"/>
        <color theme="1"/>
        <rFont val="Calibri"/>
        <family val="2"/>
        <scheme val="minor"/>
      </rPr>
      <t>Для наружных работ. (Бесцветное) Для защиты и ухода за деревянными террасами, беседками, настилами, садовой мебелью. (Расход 1л. На 12кв) "7Масел"</t>
    </r>
  </si>
  <si>
    <r>
      <rPr>
        <b/>
        <sz val="18"/>
        <color theme="1"/>
        <rFont val="Calibri"/>
        <family val="2"/>
        <scheme val="minor"/>
      </rPr>
      <t>Масло для внутренних работ: Для покрытия стен и потолков внутри помещения</t>
    </r>
    <r>
      <rPr>
        <sz val="18"/>
        <color theme="1"/>
        <rFont val="Calibri"/>
        <family val="2"/>
        <scheme val="minor"/>
      </rPr>
      <t>.    Состав: льняное масло,сафлоровое масло, воск пчелиный, пинен, сиккатив (без свинца). "7Масел"</t>
    </r>
  </si>
  <si>
    <r>
      <rPr>
        <b/>
        <sz val="18"/>
        <color theme="1"/>
        <rFont val="Calibri"/>
        <family val="2"/>
        <scheme val="minor"/>
      </rPr>
      <t>Твердое масло Для защиты деревянных полов, лестниц и мебели снормальной эксплуатационной нагрузкой</t>
    </r>
    <r>
      <rPr>
        <sz val="18"/>
        <color theme="1"/>
        <rFont val="Calibri"/>
        <family val="2"/>
        <scheme val="minor"/>
      </rPr>
      <t>.Состав: сафлоровое масло, льняное масло, кремнезём,тунговое масло, воск карнаубский, воск пчелиный, пинен, сиккатив (без свинца). "7Масел"</t>
    </r>
  </si>
  <si>
    <r>
      <rPr>
        <b/>
        <sz val="18"/>
        <color theme="1"/>
        <rFont val="Calibri"/>
        <family val="2"/>
        <scheme val="minor"/>
      </rPr>
      <t>Масло для бань и саун</t>
    </r>
    <r>
      <rPr>
        <sz val="18"/>
        <color theme="1"/>
        <rFont val="Calibri"/>
        <family val="2"/>
        <scheme val="minor"/>
      </rPr>
      <t>. Для внутренних работ. (Бесцветное) Для защиты древесины от влаги, плесени и грязи в условиях повышенной влажности. : полки, опоры для спины, подголовники и т.д. "7Масел"</t>
    </r>
  </si>
  <si>
    <r>
      <rPr>
        <b/>
        <sz val="18"/>
        <color theme="1"/>
        <rFont val="Calibri"/>
        <family val="2"/>
        <scheme val="minor"/>
      </rPr>
      <t>Масло для пола в банях и саунах.</t>
    </r>
    <r>
      <rPr>
        <sz val="18"/>
        <color theme="1"/>
        <rFont val="Calibri"/>
        <family val="2"/>
        <scheme val="minor"/>
      </rPr>
      <t xml:space="preserve"> Для пола в банях и саунах. Сохраняет в себе все свойства масла для бань и саун, но более устойчиво к истиранию. "7Масел"</t>
    </r>
  </si>
  <si>
    <r>
      <rPr>
        <b/>
        <sz val="18"/>
        <color theme="1"/>
        <rFont val="Calibri"/>
        <family val="2"/>
        <scheme val="minor"/>
      </rPr>
      <t>Масло для купелей и кадушек.</t>
    </r>
    <r>
      <rPr>
        <sz val="18"/>
        <color theme="1"/>
        <rFont val="Calibri"/>
        <family val="2"/>
        <scheme val="minor"/>
      </rPr>
      <t xml:space="preserve"> Для защиты и декоративной отделки купелей, бочек, кадушек, ушат и др. банной утвари.Состав: сафлоровое масло, льняное масло, воск пчелиный, воск карнаубский, пинен, сиккатив (без свинца).</t>
    </r>
  </si>
  <si>
    <r>
      <t>Масло для дерева. Льняное</t>
    </r>
    <r>
      <rPr>
        <sz val="18"/>
        <color theme="1"/>
        <rFont val="Calibri"/>
        <family val="2"/>
        <scheme val="minor"/>
      </rPr>
      <t xml:space="preserve"> Универсальное  для любых изделий из дерева. (Бесцветные) "7Масел"</t>
    </r>
  </si>
  <si>
    <r>
      <rPr>
        <b/>
        <sz val="18"/>
        <color theme="1"/>
        <rFont val="Calibri"/>
        <family val="2"/>
        <scheme val="minor"/>
      </rPr>
      <t>Тунговое масло</t>
    </r>
    <r>
      <rPr>
        <sz val="18"/>
        <color theme="1"/>
        <rFont val="Calibri"/>
        <family val="2"/>
        <scheme val="minor"/>
      </rPr>
      <t xml:space="preserve"> Используется для защиты деревянных поверхностей снаружи и внутри помещений. Масло придает поверхности твердость, ударопрочность, эластичность, высокий уровень водостойкости.</t>
    </r>
  </si>
  <si>
    <r>
      <rPr>
        <b/>
        <sz val="18"/>
        <color theme="1"/>
        <rFont val="Calibri"/>
        <family val="2"/>
        <scheme val="minor"/>
      </rPr>
      <t>Минеральный пигмент для колеровки масел и воска.</t>
    </r>
    <r>
      <rPr>
        <sz val="18"/>
        <color theme="1"/>
        <rFont val="Calibri"/>
        <family val="2"/>
        <scheme val="minor"/>
      </rPr>
      <t xml:space="preserve">
Цвета: белый, серый, сосна, золотистая сосна, красное дерево, пихта, тик, венге, орех, ольха, тёмный орех, палисандр.  "7Масел"</t>
    </r>
  </si>
  <si>
    <t>5л</t>
  </si>
  <si>
    <t>10л</t>
  </si>
  <si>
    <t>1л</t>
  </si>
  <si>
    <t>3л</t>
  </si>
  <si>
    <t>Грунт Концентрат (Универсальный) 1/5 ; 1/9  "OLEGAM" (Расход от 100г-200г . На 1м2)</t>
  </si>
  <si>
    <t>ГРУНТЫ ВД-АК</t>
  </si>
  <si>
    <t>1кг</t>
  </si>
  <si>
    <t>2,5кг</t>
  </si>
  <si>
    <t>7,5кг</t>
  </si>
  <si>
    <t>13,5кг</t>
  </si>
  <si>
    <t>4кг</t>
  </si>
  <si>
    <t>7кг</t>
  </si>
  <si>
    <t>14кг</t>
  </si>
  <si>
    <t>Стоимость      за шт. в руб. С НДС</t>
  </si>
  <si>
    <t>1,2кг</t>
  </si>
  <si>
    <t>1,2</t>
  </si>
  <si>
    <t>БЕЗ ФОТО</t>
  </si>
  <si>
    <t>3кг</t>
  </si>
  <si>
    <t>10кг</t>
  </si>
  <si>
    <t>2кг</t>
  </si>
  <si>
    <t>6кг</t>
  </si>
  <si>
    <t>12кг</t>
  </si>
  <si>
    <t>5Л</t>
  </si>
  <si>
    <t>5кг</t>
  </si>
  <si>
    <t>1,3кг</t>
  </si>
  <si>
    <t>3,3кг</t>
  </si>
  <si>
    <t>4,5кг</t>
  </si>
  <si>
    <t>8кг</t>
  </si>
  <si>
    <t>16кг</t>
  </si>
  <si>
    <t xml:space="preserve">Закупочна цена под реализацию </t>
  </si>
  <si>
    <t>Биоцид концетрат против грибка и плесени "OLEGAM" (Расход от 70г-100г . На 1м2)</t>
  </si>
  <si>
    <t>В наличии</t>
  </si>
  <si>
    <t>Под заказ</t>
  </si>
  <si>
    <t xml:space="preserve">ПП Ведро БУ </t>
  </si>
  <si>
    <t>Грунт Аналог церезит СТ17</t>
  </si>
  <si>
    <t>Наличие</t>
  </si>
  <si>
    <t>ПРАЙС №24/2</t>
  </si>
  <si>
    <t>НАШ САЙТ: Olegam.ru</t>
  </si>
  <si>
    <t>КОММЕРЧЕСКОЕ ПРЕДЛОЖЕНИЕ  от 16.07.2022г</t>
  </si>
  <si>
    <t>ВНИМАНИЕ!!! Колеруем пастами на минеральной основе собственного производства. Гарантия на цвет: Краска — 5лет, Пропитки по дереву — 10лет. </t>
  </si>
  <si>
    <t>Грунт СТРОИТЕЛЬ Глуб.проникновения</t>
  </si>
  <si>
    <t>Канистра</t>
  </si>
  <si>
    <t>20л</t>
  </si>
  <si>
    <t>На розлив</t>
  </si>
  <si>
    <t>Гидроизолятор ультра</t>
  </si>
  <si>
    <t>Масла для дерева Состав: льняное масло, сафлоровое масло, тунговое масло, воск карнаубский, пинен, дёготь березовый, сиккатив (без свинца)</t>
  </si>
  <si>
    <t>Фасовка</t>
  </si>
  <si>
    <t>Наименование продукции</t>
  </si>
  <si>
    <t>Предлагаем Вам рассмотреть сотрудничество в части приобретения сертифицированной и качественной продукции под брендом «OLEGAM» произведенной нашей компанией.</t>
  </si>
  <si>
    <r>
      <rPr>
        <b/>
        <sz val="16"/>
        <color theme="1"/>
        <rFont val="Calibri"/>
        <family val="2"/>
        <charset val="204"/>
        <scheme val="minor"/>
      </rPr>
      <t xml:space="preserve">Индивидуальный предприниматель </t>
    </r>
    <r>
      <rPr>
        <sz val="16"/>
        <color theme="1"/>
        <rFont val="Calibri"/>
        <family val="2"/>
        <charset val="204"/>
        <scheme val="minor"/>
      </rPr>
      <t xml:space="preserve">
</t>
    </r>
    <r>
      <rPr>
        <b/>
        <sz val="16"/>
        <color theme="1"/>
        <rFont val="Calibri"/>
        <family val="2"/>
        <charset val="204"/>
        <scheme val="minor"/>
      </rPr>
      <t>Маловицкий Олег Андреевич</t>
    </r>
    <r>
      <rPr>
        <sz val="12"/>
        <color theme="1"/>
        <rFont val="Calibri"/>
        <family val="2"/>
        <scheme val="minor"/>
      </rPr>
      <t xml:space="preserve">
660130, Россия, Красноярский край, г. Красноярск ул. Вильского 26 кв 123. Тел. 8-983-506-35-33; e-mail: Olegam124@Mail.ru
Адрес производства: 660061, Красноярск, Ул. Маерчака 44, ОГРН 320246800074663, ИНН 381303368309, Выписка из ЕГР № 320246800074663 
</t>
    </r>
    <r>
      <rPr>
        <b/>
        <sz val="14"/>
        <color theme="1"/>
        <rFont val="Calibri"/>
        <family val="2"/>
        <charset val="204"/>
        <scheme val="minor"/>
      </rPr>
      <t>Тел. 89835063533</t>
    </r>
    <r>
      <rPr>
        <sz val="12"/>
        <color theme="1"/>
        <rFont val="Calibri"/>
        <family val="2"/>
        <scheme val="minor"/>
      </rPr>
      <t xml:space="preserve">
</t>
    </r>
  </si>
  <si>
    <t>ВНИМАНИЕ!!! Колеруем пастами на минеральной основе собственного производства. Гарантия на цвет: Краска, Эмали — 5лет, Пропитки по дереву — 10лет. </t>
  </si>
  <si>
    <t>№№</t>
  </si>
  <si>
    <t>ЗАКУПОЧНАЯ ЦЕНА (БАЗА 2023г)</t>
  </si>
  <si>
    <t>Стоимость за шт. в руб</t>
  </si>
  <si>
    <t>Стоимость за кг в руб.</t>
  </si>
  <si>
    <t>ГРУНТЫ ДЛЯ ВНУТРЕННИХ НАРУЖНЫХ РАБОТ АКРИЛОВЫЕ</t>
  </si>
  <si>
    <t>Наличие, товара на складе</t>
  </si>
  <si>
    <r>
      <t xml:space="preserve">КОММЕРЧЕСКОЕ ПРЕДЛОЖЕНИЕ </t>
    </r>
    <r>
      <rPr>
        <b/>
        <i/>
        <sz val="20"/>
        <color rgb="FFFF0000"/>
        <rFont val="Calibri"/>
        <family val="2"/>
        <charset val="204"/>
        <scheme val="minor"/>
      </rPr>
      <t xml:space="preserve"> от 08.01.2023г</t>
    </r>
  </si>
  <si>
    <t>ПРОДУКТЫ ПРОТИВ ГРИБКА И ПЛЕСЕНИ</t>
  </si>
  <si>
    <t>КРАСКИ ДЛЯ ПОТОЛКОВ ( для сухих помещений НЕ моющиеся)</t>
  </si>
  <si>
    <t>КРАСКИ ИНТЕРЬЕРНЫЕ ДЛЯ СТЕН ( для сухих помещений НЕ моющиеся)</t>
  </si>
  <si>
    <t>КРАСКИ ДЛЯ ФАСАДОВ АКРИЛОВЫЕ/ДЛЯ СУРОВЫХ УСЛОВИЙ ЭКСПЛУАТАЦИЙ</t>
  </si>
  <si>
    <t xml:space="preserve">КРАСКИ ИНТЕРЬЕРНЫЕ МОЮЩИЕСЯ АКРИЛОВЫЕ, ДЛЯ ВЛАЖНЫХ ПОМЕЩЕНИЙ </t>
  </si>
  <si>
    <t>ЭМАЛИ ПО МЕТАЛЛУ АКРИЛОВЫЕ ( ТРИ В ОДНОМ)</t>
  </si>
  <si>
    <t>ЭМАЛЬ АКРИЛОВАЯ ДЛЯ ПОЛА ( для окраски деревянных и бетонных полов)</t>
  </si>
  <si>
    <t>КЛЕЙ ДЛЯ ЛИНОЛЕУМА И КОВРОЛИНА АКРИЛОВЫЙ</t>
  </si>
  <si>
    <t>ПРОТИВОМОРОЗНАЯ ДОБАВКА В БЕТОН</t>
  </si>
  <si>
    <t>ПРОДУКТЫ ДЛЯ ДЕРЕВА И САДА</t>
  </si>
  <si>
    <t>цвет: (Бесцветный, сосна, рябина, орех, тик, светлый тик, палисандр, венге, малахит, махагон, груша, белый.)</t>
  </si>
  <si>
    <r>
      <t xml:space="preserve">Грунт аналог </t>
    </r>
    <r>
      <rPr>
        <b/>
        <sz val="18"/>
        <color theme="1"/>
        <rFont val="Calibri"/>
        <family val="2"/>
        <charset val="204"/>
        <scheme val="minor"/>
      </rPr>
      <t>Церезит</t>
    </r>
    <r>
      <rPr>
        <sz val="18"/>
        <color theme="1"/>
        <rFont val="Calibri"/>
        <family val="2"/>
        <scheme val="minor"/>
      </rPr>
      <t xml:space="preserve"> СТ17  </t>
    </r>
  </si>
  <si>
    <t xml:space="preserve">Гидроизолятор ультра  </t>
  </si>
  <si>
    <r>
      <t xml:space="preserve">Краска моющаяся </t>
    </r>
    <r>
      <rPr>
        <b/>
        <sz val="18"/>
        <color theme="1"/>
        <rFont val="Calibri"/>
        <family val="2"/>
        <charset val="204"/>
        <scheme val="minor"/>
      </rPr>
      <t>"СУПЕРБЕЛАЯ ПРОФИ"</t>
    </r>
    <r>
      <rPr>
        <sz val="18"/>
        <color theme="1"/>
        <rFont val="Calibri"/>
        <family val="2"/>
        <scheme val="minor"/>
      </rPr>
      <t xml:space="preserve"> ВД-АК </t>
    </r>
  </si>
  <si>
    <r>
      <t xml:space="preserve">Краска моющаяся основа </t>
    </r>
    <r>
      <rPr>
        <b/>
        <sz val="18"/>
        <color theme="1"/>
        <rFont val="Calibri"/>
        <family val="2"/>
        <charset val="204"/>
        <scheme val="minor"/>
      </rPr>
      <t xml:space="preserve">Д  "СТАНДАРТ" </t>
    </r>
    <r>
      <rPr>
        <sz val="18"/>
        <color theme="1"/>
        <rFont val="Calibri"/>
        <family val="2"/>
        <scheme val="minor"/>
      </rPr>
      <t xml:space="preserve">ВД-АК </t>
    </r>
  </si>
  <si>
    <r>
      <t xml:space="preserve">Краска фасадная </t>
    </r>
    <r>
      <rPr>
        <b/>
        <sz val="18"/>
        <color theme="1"/>
        <rFont val="Calibri"/>
        <family val="2"/>
        <charset val="204"/>
        <scheme val="minor"/>
      </rPr>
      <t>"БЕЛОСНЕЖНАЯ ПРОФИ"</t>
    </r>
    <r>
      <rPr>
        <sz val="18"/>
        <color theme="1"/>
        <rFont val="Calibri"/>
        <family val="2"/>
        <scheme val="minor"/>
      </rPr>
      <t xml:space="preserve"> ВД-АК</t>
    </r>
  </si>
  <si>
    <r>
      <t xml:space="preserve">Краска фасадная основа </t>
    </r>
    <r>
      <rPr>
        <b/>
        <sz val="18"/>
        <color theme="1"/>
        <rFont val="Calibri"/>
        <family val="2"/>
        <charset val="204"/>
        <scheme val="minor"/>
      </rPr>
      <t>Д "СТАНДАРТ"</t>
    </r>
    <r>
      <rPr>
        <sz val="18"/>
        <color theme="1"/>
        <rFont val="Calibri"/>
        <family val="2"/>
        <scheme val="minor"/>
      </rPr>
      <t xml:space="preserve"> ВД-АК </t>
    </r>
  </si>
  <si>
    <r>
      <t xml:space="preserve">Краска фасадная </t>
    </r>
    <r>
      <rPr>
        <b/>
        <sz val="18"/>
        <color theme="1"/>
        <rFont val="Calibri"/>
        <family val="2"/>
        <charset val="204"/>
        <scheme val="minor"/>
      </rPr>
      <t>ЛАТЕКСНАЯ</t>
    </r>
    <r>
      <rPr>
        <sz val="18"/>
        <color theme="1"/>
        <rFont val="Calibri"/>
        <family val="2"/>
        <scheme val="minor"/>
      </rPr>
      <t xml:space="preserve"> с силиконом при работе до t -15C  ВД-АК </t>
    </r>
  </si>
  <si>
    <r>
      <t xml:space="preserve">Краска потолочная </t>
    </r>
    <r>
      <rPr>
        <b/>
        <sz val="18"/>
        <color theme="1"/>
        <rFont val="Calibri"/>
        <family val="2"/>
        <charset val="204"/>
        <scheme val="minor"/>
      </rPr>
      <t xml:space="preserve">"УЛУЧШЕННАЯ" </t>
    </r>
    <r>
      <rPr>
        <sz val="18"/>
        <color theme="1"/>
        <rFont val="Calibri"/>
        <family val="2"/>
        <charset val="204"/>
        <scheme val="minor"/>
      </rPr>
      <t>ВД-АК</t>
    </r>
  </si>
  <si>
    <r>
      <t xml:space="preserve">Краска интерьерная для потолков и стен </t>
    </r>
    <r>
      <rPr>
        <b/>
        <sz val="18"/>
        <color theme="1"/>
        <rFont val="Calibri"/>
        <family val="2"/>
        <charset val="204"/>
        <scheme val="minor"/>
      </rPr>
      <t xml:space="preserve">"СТАНДАРТ" СДС </t>
    </r>
    <r>
      <rPr>
        <sz val="18"/>
        <color theme="1"/>
        <rFont val="Calibri"/>
        <family val="2"/>
        <scheme val="minor"/>
      </rPr>
      <t xml:space="preserve"> ВД-АК </t>
    </r>
  </si>
  <si>
    <r>
      <t>Краска потолочная</t>
    </r>
    <r>
      <rPr>
        <b/>
        <sz val="18"/>
        <color theme="1"/>
        <rFont val="Calibri"/>
        <family val="2"/>
        <charset val="204"/>
        <scheme val="minor"/>
      </rPr>
      <t xml:space="preserve"> "СТАНДАРТ"СДС</t>
    </r>
    <r>
      <rPr>
        <sz val="18"/>
        <color theme="1"/>
        <rFont val="Calibri"/>
        <family val="2"/>
        <scheme val="minor"/>
      </rPr>
      <t xml:space="preserve"> ВД-АК </t>
    </r>
  </si>
  <si>
    <r>
      <t>Краска интерьерная для потолков и стен "</t>
    </r>
    <r>
      <rPr>
        <b/>
        <sz val="18"/>
        <color theme="1"/>
        <rFont val="Calibri"/>
        <family val="2"/>
        <charset val="204"/>
        <scheme val="minor"/>
      </rPr>
      <t xml:space="preserve">УЛУЧШЕННАЯ" </t>
    </r>
    <r>
      <rPr>
        <sz val="18"/>
        <color theme="1"/>
        <rFont val="Calibri"/>
        <family val="2"/>
        <charset val="204"/>
        <scheme val="minor"/>
      </rPr>
      <t>ВД-АК</t>
    </r>
  </si>
  <si>
    <r>
      <t xml:space="preserve">Краска интерьерная для потолков и стен </t>
    </r>
    <r>
      <rPr>
        <b/>
        <sz val="18"/>
        <color theme="1"/>
        <rFont val="Calibri"/>
        <family val="2"/>
        <charset val="204"/>
        <scheme val="minor"/>
      </rPr>
      <t xml:space="preserve">"ПРОФИ СУПЕР БЕЛАЯ"  </t>
    </r>
    <r>
      <rPr>
        <sz val="18"/>
        <color theme="1"/>
        <rFont val="Calibri"/>
        <family val="2"/>
        <charset val="204"/>
        <scheme val="minor"/>
      </rPr>
      <t>ВД-АК</t>
    </r>
  </si>
  <si>
    <r>
      <t xml:space="preserve">Краска моющаяся </t>
    </r>
    <r>
      <rPr>
        <b/>
        <sz val="18"/>
        <color theme="1"/>
        <rFont val="Calibri"/>
        <family val="2"/>
        <charset val="204"/>
        <scheme val="minor"/>
      </rPr>
      <t>"СТАНДАРТ" СДС</t>
    </r>
    <r>
      <rPr>
        <sz val="18"/>
        <color theme="1"/>
        <rFont val="Calibri"/>
        <family val="2"/>
        <scheme val="minor"/>
      </rPr>
      <t xml:space="preserve"> ВД-АК  </t>
    </r>
  </si>
  <si>
    <r>
      <t xml:space="preserve">Краска моющаяся </t>
    </r>
    <r>
      <rPr>
        <b/>
        <sz val="18"/>
        <color theme="1"/>
        <rFont val="Calibri"/>
        <family val="2"/>
        <charset val="204"/>
        <scheme val="minor"/>
      </rPr>
      <t xml:space="preserve">"УЛУЧШЕННАЯ" </t>
    </r>
    <r>
      <rPr>
        <sz val="18"/>
        <color theme="1"/>
        <rFont val="Calibri"/>
        <family val="2"/>
        <charset val="204"/>
        <scheme val="minor"/>
      </rPr>
      <t>ВД-АК</t>
    </r>
  </si>
  <si>
    <r>
      <t xml:space="preserve">Краска фасадная </t>
    </r>
    <r>
      <rPr>
        <b/>
        <sz val="18"/>
        <color theme="1"/>
        <rFont val="Calibri"/>
        <family val="2"/>
        <charset val="204"/>
        <scheme val="minor"/>
      </rPr>
      <t>"СТАНДАРТ" СДС</t>
    </r>
    <r>
      <rPr>
        <sz val="18"/>
        <color theme="1"/>
        <rFont val="Calibri"/>
        <family val="2"/>
        <scheme val="minor"/>
      </rPr>
      <t xml:space="preserve"> ВД-АК  </t>
    </r>
  </si>
  <si>
    <r>
      <t xml:space="preserve">Краска фасадная </t>
    </r>
    <r>
      <rPr>
        <b/>
        <sz val="18"/>
        <color theme="1"/>
        <rFont val="Calibri"/>
        <family val="2"/>
        <charset val="204"/>
        <scheme val="minor"/>
      </rPr>
      <t xml:space="preserve">"УЛУЧШЕННАЯ" </t>
    </r>
    <r>
      <rPr>
        <sz val="18"/>
        <color theme="1"/>
        <rFont val="Calibri"/>
        <family val="2"/>
        <charset val="204"/>
        <scheme val="minor"/>
      </rPr>
      <t>ВД-АК</t>
    </r>
    <r>
      <rPr>
        <sz val="18"/>
        <color theme="1"/>
        <rFont val="Calibri"/>
        <family val="2"/>
        <scheme val="minor"/>
      </rPr>
      <t xml:space="preserve"> </t>
    </r>
  </si>
  <si>
    <r>
      <t xml:space="preserve">Грунтовка укрепляющая </t>
    </r>
    <r>
      <rPr>
        <b/>
        <sz val="18"/>
        <color theme="1"/>
        <rFont val="Calibri"/>
        <family val="2"/>
        <charset val="204"/>
        <scheme val="minor"/>
      </rPr>
      <t>ГИДРОИЗОЛЯТОР</t>
    </r>
    <r>
      <rPr>
        <sz val="18"/>
        <color theme="1"/>
        <rFont val="Calibri"/>
        <family val="2"/>
        <scheme val="minor"/>
      </rPr>
      <t xml:space="preserve"> Премиум 2 в одном</t>
    </r>
  </si>
  <si>
    <r>
      <t xml:space="preserve">Грунтовка глубокого проникновения, антибактериальная </t>
    </r>
    <r>
      <rPr>
        <b/>
        <sz val="18"/>
        <color theme="1"/>
        <rFont val="Calibri"/>
        <family val="2"/>
        <charset val="204"/>
        <scheme val="minor"/>
      </rPr>
      <t>Стандарт</t>
    </r>
  </si>
  <si>
    <r>
      <t xml:space="preserve">Грунт </t>
    </r>
    <r>
      <rPr>
        <b/>
        <sz val="18"/>
        <color theme="1"/>
        <rFont val="Calibri"/>
        <family val="2"/>
        <charset val="204"/>
        <scheme val="minor"/>
      </rPr>
      <t>Строитель</t>
    </r>
    <r>
      <rPr>
        <sz val="18"/>
        <color theme="1"/>
        <rFont val="Calibri"/>
        <family val="2"/>
        <scheme val="minor"/>
      </rPr>
      <t xml:space="preserve"> глубокого проникновения </t>
    </r>
  </si>
  <si>
    <r>
      <t xml:space="preserve">Грунтовка для внутренних работ </t>
    </r>
    <r>
      <rPr>
        <b/>
        <sz val="18"/>
        <color theme="1"/>
        <rFont val="Calibri"/>
        <family val="2"/>
        <charset val="204"/>
        <scheme val="minor"/>
      </rPr>
      <t>Эконом</t>
    </r>
    <r>
      <rPr>
        <sz val="18"/>
        <color theme="1"/>
        <rFont val="Calibri"/>
        <family val="2"/>
        <scheme val="minor"/>
      </rPr>
      <t xml:space="preserve"> </t>
    </r>
  </si>
  <si>
    <r>
      <t xml:space="preserve">Грунтовка для обеспыливания                           </t>
    </r>
    <r>
      <rPr>
        <b/>
        <sz val="18"/>
        <color theme="1"/>
        <rFont val="Calibri"/>
        <family val="2"/>
        <charset val="204"/>
        <scheme val="minor"/>
      </rPr>
      <t>Супер Эконом</t>
    </r>
  </si>
  <si>
    <t xml:space="preserve">Грунт Концентрат (Универсальный) 1/5; 1/9  </t>
  </si>
  <si>
    <t xml:space="preserve">Бетонконтакт </t>
  </si>
  <si>
    <t xml:space="preserve">Биоцид концетрат против грибка и плесени </t>
  </si>
  <si>
    <t>ЭМАЛИ АКРИЛОВЫЕ ДЛЯ УНИВЕРСАЛЬНАЯ / РАДИАТОРОВ</t>
  </si>
  <si>
    <r>
      <t xml:space="preserve">ГИДРОИЗОЛЯЦИЯ АКРИЛОВАЯ </t>
    </r>
    <r>
      <rPr>
        <b/>
        <sz val="22"/>
        <color theme="1"/>
        <rFont val="Calibri"/>
        <family val="2"/>
        <charset val="204"/>
        <scheme val="minor"/>
      </rPr>
      <t>( для кровли, гидроизоляции ванных комнат, бассейнов, окраски водного транспотра и.т.д)</t>
    </r>
  </si>
  <si>
    <r>
      <t xml:space="preserve">Клей для линолеума и ковролина </t>
    </r>
    <r>
      <rPr>
        <b/>
        <sz val="18"/>
        <rFont val="Calibri"/>
        <family val="2"/>
        <charset val="204"/>
        <scheme val="minor"/>
      </rPr>
      <t xml:space="preserve">"СТАНДАРТ" </t>
    </r>
  </si>
  <si>
    <t xml:space="preserve">ОГНЕБИОЗАЩИТА </t>
  </si>
  <si>
    <t xml:space="preserve">Краска для садовых деревьев акриловая СДС </t>
  </si>
  <si>
    <t>ПРОПИТКИ АКРИЛОВЫЕ ТЕКСТУРНЫЕ/АНТИСЕПТИЧЕСКИЕ (для защиты древесины от биологических поражений)</t>
  </si>
  <si>
    <r>
      <t xml:space="preserve">Жидкая резина ГИДРОИЗОЛЯЦИЯ СДС    </t>
    </r>
    <r>
      <rPr>
        <sz val="18"/>
        <color theme="1"/>
        <rFont val="Calibri"/>
        <family val="2"/>
        <charset val="204"/>
        <scheme val="minor"/>
      </rPr>
      <t xml:space="preserve">Цвет: </t>
    </r>
    <r>
      <rPr>
        <b/>
        <sz val="18"/>
        <color theme="1"/>
        <rFont val="Calibri"/>
        <family val="2"/>
        <charset val="204"/>
        <scheme val="minor"/>
      </rPr>
      <t>красно-коричневый</t>
    </r>
    <r>
      <rPr>
        <sz val="18"/>
        <color theme="1"/>
        <rFont val="Calibri"/>
        <family val="2"/>
        <scheme val="minor"/>
      </rPr>
      <t xml:space="preserve"> </t>
    </r>
  </si>
  <si>
    <r>
      <t xml:space="preserve">Жидкая резина ГИДРОИЗОЛЯЦИЯ СДС             </t>
    </r>
    <r>
      <rPr>
        <sz val="18"/>
        <color theme="1"/>
        <rFont val="Calibri"/>
        <family val="2"/>
        <charset val="204"/>
        <scheme val="minor"/>
      </rPr>
      <t xml:space="preserve">Цвет: </t>
    </r>
    <r>
      <rPr>
        <b/>
        <sz val="18"/>
        <color theme="1"/>
        <rFont val="Calibri"/>
        <family val="2"/>
        <charset val="204"/>
        <scheme val="minor"/>
      </rPr>
      <t>зелёный</t>
    </r>
    <r>
      <rPr>
        <sz val="18"/>
        <color theme="1"/>
        <rFont val="Calibri"/>
        <family val="2"/>
        <scheme val="minor"/>
      </rPr>
      <t xml:space="preserve"> </t>
    </r>
  </si>
  <si>
    <r>
      <t xml:space="preserve">Жидкая резина ГИДРОИЗОЛЯЦИЯ СДС             </t>
    </r>
    <r>
      <rPr>
        <sz val="18"/>
        <color theme="1"/>
        <rFont val="Calibri"/>
        <family val="2"/>
        <charset val="204"/>
        <scheme val="minor"/>
      </rPr>
      <t xml:space="preserve">Цвет: </t>
    </r>
    <r>
      <rPr>
        <b/>
        <sz val="18"/>
        <color theme="1"/>
        <rFont val="Calibri"/>
        <family val="2"/>
        <charset val="204"/>
        <scheme val="minor"/>
      </rPr>
      <t>синий</t>
    </r>
    <r>
      <rPr>
        <sz val="18"/>
        <color theme="1"/>
        <rFont val="Calibri"/>
        <family val="2"/>
        <scheme val="minor"/>
      </rPr>
      <t xml:space="preserve"> </t>
    </r>
  </si>
  <si>
    <r>
      <t xml:space="preserve">Жидкая резина ГИДРОИЗОЛЯЦИЯ СДС              </t>
    </r>
    <r>
      <rPr>
        <sz val="18"/>
        <color theme="1"/>
        <rFont val="Calibri"/>
        <family val="2"/>
        <charset val="204"/>
        <scheme val="minor"/>
      </rPr>
      <t xml:space="preserve">Цвет: </t>
    </r>
    <r>
      <rPr>
        <b/>
        <sz val="18"/>
        <color theme="1"/>
        <rFont val="Calibri"/>
        <family val="2"/>
        <charset val="204"/>
        <scheme val="minor"/>
      </rPr>
      <t>чёрный</t>
    </r>
    <r>
      <rPr>
        <sz val="18"/>
        <color theme="1"/>
        <rFont val="Calibri"/>
        <family val="2"/>
        <scheme val="minor"/>
      </rPr>
      <t xml:space="preserve"> </t>
    </r>
    <r>
      <rPr>
        <b/>
        <sz val="18"/>
        <color theme="1"/>
        <rFont val="Calibri"/>
        <family val="2"/>
        <charset val="204"/>
        <scheme val="minor"/>
      </rPr>
      <t/>
    </r>
  </si>
  <si>
    <r>
      <t xml:space="preserve">Жидкая резина ГИДРОИЗОЛЯЦИЯ СДС               </t>
    </r>
    <r>
      <rPr>
        <sz val="18"/>
        <color theme="1"/>
        <rFont val="Calibri"/>
        <family val="2"/>
        <charset val="204"/>
        <scheme val="minor"/>
      </rPr>
      <t xml:space="preserve">Цвет: </t>
    </r>
    <r>
      <rPr>
        <b/>
        <sz val="18"/>
        <color theme="1"/>
        <rFont val="Calibri"/>
        <family val="2"/>
        <charset val="204"/>
        <scheme val="minor"/>
      </rPr>
      <t>серый</t>
    </r>
    <r>
      <rPr>
        <sz val="18"/>
        <color theme="1"/>
        <rFont val="Calibri"/>
        <family val="2"/>
        <scheme val="minor"/>
      </rPr>
      <t xml:space="preserve"> </t>
    </r>
    <r>
      <rPr>
        <b/>
        <sz val="18"/>
        <color theme="1"/>
        <rFont val="Calibri"/>
        <family val="2"/>
        <charset val="204"/>
        <scheme val="minor"/>
      </rPr>
      <t/>
    </r>
  </si>
  <si>
    <r>
      <t xml:space="preserve">Жидкая резина ГИДРОИЗОЛЯЦИЯ СДС               </t>
    </r>
    <r>
      <rPr>
        <sz val="18"/>
        <color theme="1"/>
        <rFont val="Calibri"/>
        <family val="2"/>
        <charset val="204"/>
        <scheme val="minor"/>
      </rPr>
      <t xml:space="preserve">Цвет: </t>
    </r>
    <r>
      <rPr>
        <b/>
        <sz val="18"/>
        <color theme="1"/>
        <rFont val="Calibri"/>
        <family val="2"/>
        <charset val="204"/>
        <scheme val="minor"/>
      </rPr>
      <t xml:space="preserve">белый </t>
    </r>
  </si>
  <si>
    <r>
      <t xml:space="preserve">Жидкая резина ГИДРОИЗОЛЯЦИЯ СДС              </t>
    </r>
    <r>
      <rPr>
        <sz val="18"/>
        <color theme="1"/>
        <rFont val="Calibri"/>
        <family val="2"/>
        <charset val="204"/>
        <scheme val="minor"/>
      </rPr>
      <t xml:space="preserve">Цвет: </t>
    </r>
    <r>
      <rPr>
        <b/>
        <sz val="18"/>
        <color theme="1"/>
        <rFont val="Calibri"/>
        <family val="2"/>
        <charset val="204"/>
        <scheme val="minor"/>
      </rPr>
      <t>бесцветная</t>
    </r>
    <r>
      <rPr>
        <sz val="18"/>
        <color theme="1"/>
        <rFont val="Calibri"/>
        <family val="2"/>
        <scheme val="minor"/>
      </rPr>
      <t xml:space="preserve"> </t>
    </r>
    <r>
      <rPr>
        <b/>
        <sz val="18"/>
        <color theme="1"/>
        <rFont val="Calibri"/>
        <family val="2"/>
        <charset val="204"/>
        <scheme val="minor"/>
      </rPr>
      <t xml:space="preserve"> </t>
    </r>
  </si>
  <si>
    <r>
      <t xml:space="preserve">Эмаль акриловая для радиаторов СДС    </t>
    </r>
    <r>
      <rPr>
        <sz val="18"/>
        <color theme="1"/>
        <rFont val="Calibri"/>
        <family val="2"/>
        <charset val="204"/>
        <scheme val="minor"/>
      </rPr>
      <t xml:space="preserve">Цвет: </t>
    </r>
    <r>
      <rPr>
        <b/>
        <sz val="18"/>
        <color theme="1"/>
        <rFont val="Calibri"/>
        <family val="2"/>
        <charset val="204"/>
        <scheme val="minor"/>
      </rPr>
      <t>белый</t>
    </r>
    <r>
      <rPr>
        <sz val="18"/>
        <color theme="1"/>
        <rFont val="Calibri"/>
        <family val="2"/>
        <scheme val="minor"/>
      </rPr>
      <t xml:space="preserve"> </t>
    </r>
  </si>
  <si>
    <r>
      <t xml:space="preserve">Эмаль акриловая универсальная СДС      </t>
    </r>
    <r>
      <rPr>
        <sz val="18"/>
        <color theme="1"/>
        <rFont val="Calibri"/>
        <family val="2"/>
        <charset val="204"/>
        <scheme val="minor"/>
      </rPr>
      <t xml:space="preserve">Цвет: </t>
    </r>
    <r>
      <rPr>
        <b/>
        <sz val="18"/>
        <color theme="1"/>
        <rFont val="Calibri"/>
        <family val="2"/>
        <charset val="204"/>
        <scheme val="minor"/>
      </rPr>
      <t>белый</t>
    </r>
    <r>
      <rPr>
        <sz val="18"/>
        <color theme="1"/>
        <rFont val="Calibri"/>
        <family val="2"/>
        <scheme val="minor"/>
      </rPr>
      <t xml:space="preserve">                                                       дерево, метал, бетон,пластик</t>
    </r>
  </si>
  <si>
    <r>
      <t xml:space="preserve">Эмаль акриловая для пола СДС                         </t>
    </r>
    <r>
      <rPr>
        <sz val="18"/>
        <color theme="1"/>
        <rFont val="Calibri"/>
        <family val="2"/>
        <charset val="204"/>
        <scheme val="minor"/>
      </rPr>
      <t xml:space="preserve">Цвет: </t>
    </r>
    <r>
      <rPr>
        <b/>
        <sz val="18"/>
        <color theme="1"/>
        <rFont val="Calibri"/>
        <family val="2"/>
        <charset val="204"/>
        <scheme val="minor"/>
      </rPr>
      <t>желто-коричневый</t>
    </r>
    <r>
      <rPr>
        <sz val="18"/>
        <color theme="1"/>
        <rFont val="Calibri"/>
        <family val="2"/>
        <scheme val="minor"/>
      </rPr>
      <t xml:space="preserve"> </t>
    </r>
    <r>
      <rPr>
        <b/>
        <sz val="18"/>
        <color theme="1"/>
        <rFont val="Calibri"/>
        <family val="2"/>
        <charset val="204"/>
        <scheme val="minor"/>
      </rPr>
      <t xml:space="preserve">              </t>
    </r>
  </si>
  <si>
    <r>
      <t xml:space="preserve">Эмаль акриловая для пола СДС                        </t>
    </r>
    <r>
      <rPr>
        <sz val="18"/>
        <color theme="1"/>
        <rFont val="Calibri"/>
        <family val="2"/>
        <charset val="204"/>
        <scheme val="minor"/>
      </rPr>
      <t xml:space="preserve">Цвет: </t>
    </r>
    <r>
      <rPr>
        <b/>
        <sz val="18"/>
        <color theme="1"/>
        <rFont val="Calibri"/>
        <family val="2"/>
        <charset val="204"/>
        <scheme val="minor"/>
      </rPr>
      <t>золотисто-коричневый</t>
    </r>
    <r>
      <rPr>
        <sz val="18"/>
        <color theme="1"/>
        <rFont val="Calibri"/>
        <family val="2"/>
        <scheme val="minor"/>
      </rPr>
      <t xml:space="preserve"> </t>
    </r>
    <r>
      <rPr>
        <b/>
        <sz val="18"/>
        <color theme="1"/>
        <rFont val="Calibri"/>
        <family val="2"/>
        <charset val="204"/>
        <scheme val="minor"/>
      </rPr>
      <t xml:space="preserve">        </t>
    </r>
  </si>
  <si>
    <r>
      <t xml:space="preserve">Эмаль акриловая для пола СДС                           </t>
    </r>
    <r>
      <rPr>
        <sz val="18"/>
        <color theme="1"/>
        <rFont val="Calibri"/>
        <family val="2"/>
        <charset val="204"/>
        <scheme val="minor"/>
      </rPr>
      <t xml:space="preserve">Цвет: </t>
    </r>
    <r>
      <rPr>
        <b/>
        <sz val="18"/>
        <color theme="1"/>
        <rFont val="Calibri"/>
        <family val="2"/>
        <charset val="204"/>
        <scheme val="minor"/>
      </rPr>
      <t>красно-коричневый</t>
    </r>
    <r>
      <rPr>
        <sz val="18"/>
        <color theme="1"/>
        <rFont val="Calibri"/>
        <family val="2"/>
        <scheme val="minor"/>
      </rPr>
      <t xml:space="preserve"> </t>
    </r>
    <r>
      <rPr>
        <b/>
        <sz val="18"/>
        <color theme="1"/>
        <rFont val="Calibri"/>
        <family val="2"/>
        <charset val="204"/>
        <scheme val="minor"/>
      </rPr>
      <t xml:space="preserve">            </t>
    </r>
  </si>
  <si>
    <r>
      <t xml:space="preserve">Эмаль акриловая для пола СДС                         </t>
    </r>
    <r>
      <rPr>
        <sz val="18"/>
        <color theme="1"/>
        <rFont val="Calibri"/>
        <family val="2"/>
        <charset val="204"/>
        <scheme val="minor"/>
      </rPr>
      <t xml:space="preserve">Цвет: </t>
    </r>
    <r>
      <rPr>
        <b/>
        <sz val="18"/>
        <color theme="1"/>
        <rFont val="Calibri"/>
        <family val="2"/>
        <charset val="204"/>
        <scheme val="minor"/>
      </rPr>
      <t>серый</t>
    </r>
    <r>
      <rPr>
        <sz val="18"/>
        <color theme="1"/>
        <rFont val="Calibri"/>
        <family val="2"/>
        <scheme val="minor"/>
      </rPr>
      <t xml:space="preserve"> </t>
    </r>
    <r>
      <rPr>
        <b/>
        <sz val="18"/>
        <color theme="1"/>
        <rFont val="Calibri"/>
        <family val="2"/>
        <charset val="204"/>
        <scheme val="minor"/>
      </rPr>
      <t xml:space="preserve">                                      </t>
    </r>
    <r>
      <rPr>
        <sz val="18"/>
        <color theme="1"/>
        <rFont val="Calibri"/>
        <family val="2"/>
        <scheme val="minor"/>
      </rPr>
      <t xml:space="preserve"> </t>
    </r>
  </si>
  <si>
    <r>
      <t xml:space="preserve">Акриловый грунт-эмаль ПРОФИ СДС       Цвет: </t>
    </r>
    <r>
      <rPr>
        <b/>
        <sz val="18"/>
        <color theme="1"/>
        <rFont val="Calibri"/>
        <family val="2"/>
        <charset val="204"/>
        <scheme val="minor"/>
      </rPr>
      <t>белый</t>
    </r>
    <r>
      <rPr>
        <sz val="18"/>
        <color theme="1"/>
        <rFont val="Calibri"/>
        <family val="2"/>
        <scheme val="minor"/>
      </rPr>
      <t xml:space="preserve">                                                       без запаха</t>
    </r>
  </si>
  <si>
    <r>
      <t xml:space="preserve">Акриловый грунт- эмаль ПРОФИ СДС        Цвет: </t>
    </r>
    <r>
      <rPr>
        <b/>
        <sz val="18"/>
        <color theme="1"/>
        <rFont val="Calibri"/>
        <family val="2"/>
        <charset val="204"/>
        <scheme val="minor"/>
      </rPr>
      <t>черный</t>
    </r>
    <r>
      <rPr>
        <sz val="18"/>
        <color theme="1"/>
        <rFont val="Calibri"/>
        <family val="2"/>
        <scheme val="minor"/>
      </rPr>
      <t xml:space="preserve">                                                     без запаха  </t>
    </r>
  </si>
  <si>
    <r>
      <t xml:space="preserve">Акриловый грунт-эмаль ПРОФИ СДС       Цвет: </t>
    </r>
    <r>
      <rPr>
        <b/>
        <sz val="18"/>
        <color theme="1"/>
        <rFont val="Calibri"/>
        <family val="2"/>
        <charset val="204"/>
        <scheme val="minor"/>
      </rPr>
      <t xml:space="preserve">синий                                                       </t>
    </r>
    <r>
      <rPr>
        <sz val="18"/>
        <color theme="1"/>
        <rFont val="Calibri"/>
        <family val="2"/>
        <scheme val="minor"/>
      </rPr>
      <t xml:space="preserve"> без запаха  </t>
    </r>
  </si>
  <si>
    <r>
      <t xml:space="preserve">Акриловый грунт-эмаль ПРОФИ СДС       Цвет: </t>
    </r>
    <r>
      <rPr>
        <b/>
        <sz val="18"/>
        <color theme="1"/>
        <rFont val="Calibri"/>
        <family val="2"/>
        <charset val="204"/>
        <scheme val="minor"/>
      </rPr>
      <t>зелёный</t>
    </r>
    <r>
      <rPr>
        <sz val="18"/>
        <color theme="1"/>
        <rFont val="Calibri"/>
        <family val="2"/>
        <scheme val="minor"/>
      </rPr>
      <t xml:space="preserve">                                                             без запаха  </t>
    </r>
  </si>
  <si>
    <r>
      <t xml:space="preserve">Акриловый грунт-эмаль ПРОФИ СДС       Цвет: </t>
    </r>
    <r>
      <rPr>
        <b/>
        <sz val="18"/>
        <color theme="1"/>
        <rFont val="Calibri"/>
        <family val="2"/>
        <charset val="204"/>
        <scheme val="minor"/>
      </rPr>
      <t xml:space="preserve">красно-коричневый                             </t>
    </r>
    <r>
      <rPr>
        <sz val="18"/>
        <color theme="1"/>
        <rFont val="Calibri"/>
        <family val="2"/>
        <scheme val="minor"/>
      </rPr>
      <t xml:space="preserve"> без запаха </t>
    </r>
  </si>
  <si>
    <r>
      <t xml:space="preserve">Акриловый грунт-эмаль ПРОФИ СДС       Цвет: </t>
    </r>
    <r>
      <rPr>
        <b/>
        <sz val="18"/>
        <color theme="1"/>
        <rFont val="Calibri"/>
        <family val="2"/>
        <charset val="204"/>
        <scheme val="minor"/>
      </rPr>
      <t xml:space="preserve">цинково жёлтый                                   </t>
    </r>
    <r>
      <rPr>
        <sz val="18"/>
        <color theme="1"/>
        <rFont val="Calibri"/>
        <family val="2"/>
        <scheme val="minor"/>
      </rPr>
      <t xml:space="preserve"> без запаха </t>
    </r>
  </si>
  <si>
    <r>
      <t xml:space="preserve">Пропитка ТЕКСТУРНАЯ </t>
    </r>
    <r>
      <rPr>
        <sz val="18"/>
        <color theme="1"/>
        <rFont val="Calibri"/>
        <family val="2"/>
        <charset val="204"/>
        <scheme val="minor"/>
      </rPr>
      <t>СДС</t>
    </r>
    <r>
      <rPr>
        <sz val="18"/>
        <color theme="1"/>
        <rFont val="Calibri"/>
        <family val="2"/>
        <scheme val="minor"/>
      </rPr>
      <t xml:space="preserve"> ВД-АК                   Цвет: </t>
    </r>
    <r>
      <rPr>
        <b/>
        <sz val="18"/>
        <color theme="1"/>
        <rFont val="Calibri"/>
        <family val="2"/>
        <charset val="204"/>
        <scheme val="minor"/>
      </rPr>
      <t xml:space="preserve">малахит                                                         </t>
    </r>
    <r>
      <rPr>
        <sz val="18"/>
        <color theme="1"/>
        <rFont val="Calibri"/>
        <family val="2"/>
        <charset val="204"/>
        <scheme val="minor"/>
      </rPr>
      <t>без запаха</t>
    </r>
  </si>
  <si>
    <r>
      <t xml:space="preserve">Пропитка ТЕКСТУРНАЯ </t>
    </r>
    <r>
      <rPr>
        <sz val="18"/>
        <color theme="1"/>
        <rFont val="Calibri"/>
        <family val="2"/>
        <charset val="204"/>
        <scheme val="minor"/>
      </rPr>
      <t>СДС</t>
    </r>
    <r>
      <rPr>
        <sz val="18"/>
        <color theme="1"/>
        <rFont val="Calibri"/>
        <family val="2"/>
        <scheme val="minor"/>
      </rPr>
      <t xml:space="preserve"> ВД-АК                      Цвет: </t>
    </r>
    <r>
      <rPr>
        <b/>
        <sz val="18"/>
        <color theme="1"/>
        <rFont val="Calibri"/>
        <family val="2"/>
        <charset val="204"/>
        <scheme val="minor"/>
      </rPr>
      <t xml:space="preserve">венге                                                               </t>
    </r>
    <r>
      <rPr>
        <sz val="18"/>
        <color theme="1"/>
        <rFont val="Calibri"/>
        <family val="2"/>
        <charset val="204"/>
        <scheme val="minor"/>
      </rPr>
      <t xml:space="preserve">без запаха </t>
    </r>
  </si>
  <si>
    <r>
      <t xml:space="preserve">Пропитка ТЕКСТУРНАЯ </t>
    </r>
    <r>
      <rPr>
        <sz val="18"/>
        <color theme="1"/>
        <rFont val="Calibri"/>
        <family val="2"/>
        <charset val="204"/>
        <scheme val="minor"/>
      </rPr>
      <t>СДС</t>
    </r>
    <r>
      <rPr>
        <sz val="18"/>
        <color theme="1"/>
        <rFont val="Calibri"/>
        <family val="2"/>
        <scheme val="minor"/>
      </rPr>
      <t xml:space="preserve"> ВД-АК                          Цвет: </t>
    </r>
    <r>
      <rPr>
        <b/>
        <sz val="18"/>
        <color theme="1"/>
        <rFont val="Calibri"/>
        <family val="2"/>
        <charset val="204"/>
        <scheme val="minor"/>
      </rPr>
      <t xml:space="preserve">палисандр                                               </t>
    </r>
    <r>
      <rPr>
        <sz val="18"/>
        <color theme="1"/>
        <rFont val="Calibri"/>
        <family val="2"/>
        <charset val="204"/>
        <scheme val="minor"/>
      </rPr>
      <t>без запаха</t>
    </r>
  </si>
  <si>
    <r>
      <t xml:space="preserve">Акриловый грунт-эмаль ПРОФИ СДС          Цвет: </t>
    </r>
    <r>
      <rPr>
        <b/>
        <sz val="18"/>
        <color theme="1"/>
        <rFont val="Calibri"/>
        <family val="2"/>
        <charset val="204"/>
        <scheme val="minor"/>
      </rPr>
      <t xml:space="preserve">серый                                                         </t>
    </r>
    <r>
      <rPr>
        <sz val="18"/>
        <color theme="1"/>
        <rFont val="Calibri"/>
        <family val="2"/>
        <scheme val="minor"/>
      </rPr>
      <t xml:space="preserve">без запаха  </t>
    </r>
  </si>
  <si>
    <r>
      <t xml:space="preserve"> Пропитка ТЕКСТУРНАЯ </t>
    </r>
    <r>
      <rPr>
        <sz val="18"/>
        <color theme="1"/>
        <rFont val="Calibri"/>
        <family val="2"/>
        <charset val="204"/>
        <scheme val="minor"/>
      </rPr>
      <t>СДС</t>
    </r>
    <r>
      <rPr>
        <sz val="18"/>
        <color theme="1"/>
        <rFont val="Calibri"/>
        <family val="2"/>
        <scheme val="minor"/>
      </rPr>
      <t xml:space="preserve"> ВД-АК              Цвет: </t>
    </r>
    <r>
      <rPr>
        <b/>
        <sz val="18"/>
        <color theme="1"/>
        <rFont val="Calibri"/>
        <family val="2"/>
        <charset val="204"/>
        <scheme val="minor"/>
      </rPr>
      <t xml:space="preserve">безцветный                                                     </t>
    </r>
    <r>
      <rPr>
        <sz val="18"/>
        <color theme="1"/>
        <rFont val="Calibri"/>
        <family val="2"/>
        <charset val="204"/>
        <scheme val="minor"/>
      </rPr>
      <t>без запаха</t>
    </r>
  </si>
  <si>
    <r>
      <t xml:space="preserve">Пропитка ТЕКСТУРНАЯ </t>
    </r>
    <r>
      <rPr>
        <sz val="18"/>
        <color theme="1"/>
        <rFont val="Calibri"/>
        <family val="2"/>
        <charset val="204"/>
        <scheme val="minor"/>
      </rPr>
      <t>СДС</t>
    </r>
    <r>
      <rPr>
        <sz val="18"/>
        <color theme="1"/>
        <rFont val="Calibri"/>
        <family val="2"/>
        <scheme val="minor"/>
      </rPr>
      <t xml:space="preserve"> ВД-АК               Цвет: </t>
    </r>
    <r>
      <rPr>
        <b/>
        <sz val="18"/>
        <color theme="1"/>
        <rFont val="Calibri"/>
        <family val="2"/>
        <charset val="204"/>
        <scheme val="minor"/>
      </rPr>
      <t xml:space="preserve">сосна                                                            </t>
    </r>
    <r>
      <rPr>
        <sz val="18"/>
        <color theme="1"/>
        <rFont val="Calibri"/>
        <family val="2"/>
        <charset val="204"/>
        <scheme val="minor"/>
      </rPr>
      <t>без запаха</t>
    </r>
  </si>
  <si>
    <r>
      <t xml:space="preserve">Пропитка ТЕКСТУРНАЯ </t>
    </r>
    <r>
      <rPr>
        <sz val="18"/>
        <color theme="1"/>
        <rFont val="Calibri"/>
        <family val="2"/>
        <charset val="204"/>
        <scheme val="minor"/>
      </rPr>
      <t>СДС</t>
    </r>
    <r>
      <rPr>
        <sz val="18"/>
        <color theme="1"/>
        <rFont val="Calibri"/>
        <family val="2"/>
        <scheme val="minor"/>
      </rPr>
      <t xml:space="preserve"> ВД-АК               Цвет: </t>
    </r>
    <r>
      <rPr>
        <b/>
        <sz val="18"/>
        <color theme="1"/>
        <rFont val="Calibri"/>
        <family val="2"/>
        <charset val="204"/>
        <scheme val="minor"/>
      </rPr>
      <t xml:space="preserve">белый                                                        </t>
    </r>
    <r>
      <rPr>
        <sz val="18"/>
        <color theme="1"/>
        <rFont val="Calibri"/>
        <family val="2"/>
        <charset val="204"/>
        <scheme val="minor"/>
      </rPr>
      <t>без запаха</t>
    </r>
  </si>
  <si>
    <r>
      <t xml:space="preserve">Пропитка ТЕКСТУРНАЯ </t>
    </r>
    <r>
      <rPr>
        <sz val="18"/>
        <color theme="1"/>
        <rFont val="Calibri"/>
        <family val="2"/>
        <charset val="204"/>
        <scheme val="minor"/>
      </rPr>
      <t>СДС</t>
    </r>
    <r>
      <rPr>
        <sz val="18"/>
        <color theme="1"/>
        <rFont val="Calibri"/>
        <family val="2"/>
        <scheme val="minor"/>
      </rPr>
      <t xml:space="preserve"> ВД-АК                  Цвет: </t>
    </r>
    <r>
      <rPr>
        <b/>
        <sz val="18"/>
        <color theme="1"/>
        <rFont val="Calibri"/>
        <family val="2"/>
        <charset val="204"/>
        <scheme val="minor"/>
      </rPr>
      <t xml:space="preserve">груша                                                          </t>
    </r>
    <r>
      <rPr>
        <sz val="18"/>
        <color theme="1"/>
        <rFont val="Calibri"/>
        <family val="2"/>
        <charset val="204"/>
        <scheme val="minor"/>
      </rPr>
      <t>без запаха</t>
    </r>
  </si>
  <si>
    <r>
      <t xml:space="preserve">Пропитка ТЕКСТУРНАЯ </t>
    </r>
    <r>
      <rPr>
        <sz val="18"/>
        <color theme="1"/>
        <rFont val="Calibri"/>
        <family val="2"/>
        <charset val="204"/>
        <scheme val="minor"/>
      </rPr>
      <t>СДС</t>
    </r>
    <r>
      <rPr>
        <sz val="18"/>
        <color theme="1"/>
        <rFont val="Calibri"/>
        <family val="2"/>
        <scheme val="minor"/>
      </rPr>
      <t xml:space="preserve"> ВД-АК               Цвет: </t>
    </r>
    <r>
      <rPr>
        <b/>
        <sz val="18"/>
        <color theme="1"/>
        <rFont val="Calibri"/>
        <family val="2"/>
        <charset val="204"/>
        <scheme val="minor"/>
      </rPr>
      <t xml:space="preserve">орех                                                                       </t>
    </r>
    <r>
      <rPr>
        <sz val="18"/>
        <color theme="1"/>
        <rFont val="Calibri"/>
        <family val="2"/>
        <charset val="204"/>
        <scheme val="minor"/>
      </rPr>
      <t>без запаха</t>
    </r>
  </si>
  <si>
    <r>
      <t xml:space="preserve">Пропитка ТЕКСТУРНАЯ </t>
    </r>
    <r>
      <rPr>
        <sz val="18"/>
        <color theme="1"/>
        <rFont val="Calibri"/>
        <family val="2"/>
        <charset val="204"/>
        <scheme val="minor"/>
      </rPr>
      <t>СДС</t>
    </r>
    <r>
      <rPr>
        <sz val="18"/>
        <color theme="1"/>
        <rFont val="Calibri"/>
        <family val="2"/>
        <scheme val="minor"/>
      </rPr>
      <t xml:space="preserve"> ВД-АК                  Цвет: </t>
    </r>
    <r>
      <rPr>
        <b/>
        <sz val="18"/>
        <color theme="1"/>
        <rFont val="Calibri"/>
        <family val="2"/>
        <charset val="204"/>
        <scheme val="minor"/>
      </rPr>
      <t xml:space="preserve">рябина                                                                               </t>
    </r>
    <r>
      <rPr>
        <sz val="18"/>
        <color theme="1"/>
        <rFont val="Calibri"/>
        <family val="2"/>
        <charset val="204"/>
        <scheme val="minor"/>
      </rPr>
      <t>без запаха</t>
    </r>
  </si>
  <si>
    <r>
      <t xml:space="preserve">Пропитка ТЕКСТУРНАЯ </t>
    </r>
    <r>
      <rPr>
        <sz val="18"/>
        <color theme="1"/>
        <rFont val="Calibri"/>
        <family val="2"/>
        <charset val="204"/>
        <scheme val="minor"/>
      </rPr>
      <t>СДС</t>
    </r>
    <r>
      <rPr>
        <sz val="18"/>
        <color theme="1"/>
        <rFont val="Calibri"/>
        <family val="2"/>
        <scheme val="minor"/>
      </rPr>
      <t xml:space="preserve"> ВД-АК                           Цвет: </t>
    </r>
    <r>
      <rPr>
        <b/>
        <sz val="18"/>
        <color theme="1"/>
        <rFont val="Calibri"/>
        <family val="2"/>
        <charset val="204"/>
        <scheme val="minor"/>
      </rPr>
      <t xml:space="preserve">тик                                                               </t>
    </r>
    <r>
      <rPr>
        <sz val="18"/>
        <color theme="1"/>
        <rFont val="Calibri"/>
        <family val="2"/>
        <charset val="204"/>
        <scheme val="minor"/>
      </rPr>
      <t>без запаха</t>
    </r>
  </si>
  <si>
    <r>
      <t xml:space="preserve">Пропитка ТЕКСТУРНАЯ </t>
    </r>
    <r>
      <rPr>
        <sz val="18"/>
        <color theme="1"/>
        <rFont val="Calibri"/>
        <family val="2"/>
        <charset val="204"/>
        <scheme val="minor"/>
      </rPr>
      <t>СДС</t>
    </r>
    <r>
      <rPr>
        <sz val="18"/>
        <color theme="1"/>
        <rFont val="Calibri"/>
        <family val="2"/>
        <scheme val="minor"/>
      </rPr>
      <t xml:space="preserve"> ВД-АК                           Цвет: </t>
    </r>
    <r>
      <rPr>
        <b/>
        <sz val="18"/>
        <color theme="1"/>
        <rFont val="Calibri"/>
        <family val="2"/>
        <charset val="204"/>
        <scheme val="minor"/>
      </rPr>
      <t xml:space="preserve">светлый тик                                                </t>
    </r>
    <r>
      <rPr>
        <sz val="18"/>
        <color theme="1"/>
        <rFont val="Calibri"/>
        <family val="2"/>
        <charset val="204"/>
        <scheme val="minor"/>
      </rPr>
      <t>без запаха</t>
    </r>
  </si>
  <si>
    <r>
      <t xml:space="preserve">Пропитка ТЕКСТУРНАЯ </t>
    </r>
    <r>
      <rPr>
        <sz val="18"/>
        <color theme="1"/>
        <rFont val="Calibri"/>
        <family val="2"/>
        <charset val="204"/>
        <scheme val="minor"/>
      </rPr>
      <t>СДС</t>
    </r>
    <r>
      <rPr>
        <sz val="18"/>
        <color theme="1"/>
        <rFont val="Calibri"/>
        <family val="2"/>
        <scheme val="minor"/>
      </rPr>
      <t xml:space="preserve"> ВД-АК                         Цвет: </t>
    </r>
    <r>
      <rPr>
        <b/>
        <sz val="18"/>
        <color theme="1"/>
        <rFont val="Calibri"/>
        <family val="2"/>
        <charset val="204"/>
        <scheme val="minor"/>
      </rPr>
      <t xml:space="preserve">махагон                                                           </t>
    </r>
    <r>
      <rPr>
        <sz val="18"/>
        <color theme="1"/>
        <rFont val="Calibri"/>
        <family val="2"/>
        <charset val="204"/>
        <scheme val="minor"/>
      </rPr>
      <t>без запаха</t>
    </r>
  </si>
</sst>
</file>

<file path=xl/styles.xml><?xml version="1.0" encoding="utf-8"?>
<styleSheet xmlns="http://schemas.openxmlformats.org/spreadsheetml/2006/main">
  <numFmts count="1">
    <numFmt numFmtId="164" formatCode="#,##0\ &quot;₽&quot;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sz val="16"/>
      <color theme="1"/>
      <name val="Calibri"/>
      <family val="2"/>
      <charset val="204"/>
      <scheme val="minor"/>
    </font>
    <font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i/>
      <sz val="1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8"/>
      <color theme="1"/>
      <name val="Calibri"/>
      <family val="2"/>
      <scheme val="minor"/>
    </font>
    <font>
      <i/>
      <sz val="16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i/>
      <sz val="14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b/>
      <sz val="22"/>
      <color rgb="FFFF0000"/>
      <name val="Calibri"/>
      <family val="2"/>
      <charset val="204"/>
      <scheme val="minor"/>
    </font>
    <font>
      <b/>
      <i/>
      <sz val="16"/>
      <color theme="1"/>
      <name val="Calibri"/>
      <family val="2"/>
      <scheme val="minor"/>
    </font>
    <font>
      <i/>
      <sz val="20"/>
      <color theme="1"/>
      <name val="Calibri"/>
      <family val="2"/>
      <charset val="204"/>
      <scheme val="minor"/>
    </font>
    <font>
      <b/>
      <sz val="30"/>
      <name val="Calibri"/>
      <family val="2"/>
      <scheme val="minor"/>
    </font>
    <font>
      <sz val="30"/>
      <name val="Calibri"/>
      <family val="2"/>
      <scheme val="minor"/>
    </font>
    <font>
      <b/>
      <sz val="20"/>
      <name val="Calibri"/>
      <family val="2"/>
      <scheme val="minor"/>
    </font>
    <font>
      <sz val="20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sz val="24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b/>
      <i/>
      <sz val="20"/>
      <color rgb="FFFF0000"/>
      <name val="Calibri"/>
      <family val="2"/>
      <charset val="204"/>
      <scheme val="minor"/>
    </font>
    <font>
      <i/>
      <sz val="24"/>
      <color theme="1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sz val="24"/>
      <name val="Calibri"/>
      <family val="2"/>
      <charset val="204"/>
      <scheme val="minor"/>
    </font>
    <font>
      <b/>
      <sz val="26"/>
      <color theme="1"/>
      <name val="Calibri"/>
      <family val="2"/>
      <charset val="204"/>
      <scheme val="minor"/>
    </font>
    <font>
      <sz val="26"/>
      <color theme="1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  <font>
      <b/>
      <sz val="28"/>
      <name val="Calibri"/>
      <family val="2"/>
      <charset val="204"/>
      <scheme val="minor"/>
    </font>
    <font>
      <sz val="28"/>
      <name val="Calibri"/>
      <family val="2"/>
      <charset val="204"/>
      <scheme val="minor"/>
    </font>
    <font>
      <i/>
      <sz val="28"/>
      <color theme="1"/>
      <name val="Calibri"/>
      <family val="2"/>
      <charset val="204"/>
      <scheme val="minor"/>
    </font>
    <font>
      <b/>
      <sz val="28"/>
      <name val="Calibri"/>
      <family val="2"/>
      <scheme val="minor"/>
    </font>
    <font>
      <sz val="18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28"/>
      <color theme="9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5">
    <xf numFmtId="0" fontId="0" fillId="0" borderId="0" xfId="0"/>
    <xf numFmtId="0" fontId="1" fillId="0" borderId="0" xfId="0" applyFont="1" applyBorder="1" applyAlignment="1">
      <alignment horizontal="center" vertical="center"/>
    </xf>
    <xf numFmtId="0" fontId="2" fillId="0" borderId="0" xfId="0" applyFont="1" applyFill="1" applyBorder="1"/>
    <xf numFmtId="1" fontId="7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0" fontId="11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0" fillId="4" borderId="0" xfId="0" applyFill="1"/>
    <xf numFmtId="0" fontId="0" fillId="4" borderId="0" xfId="0" applyFill="1" applyAlignment="1"/>
    <xf numFmtId="0" fontId="4" fillId="4" borderId="0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wrapText="1"/>
    </xf>
    <xf numFmtId="0" fontId="10" fillId="0" borderId="24" xfId="0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4" borderId="19" xfId="0" applyFont="1" applyFill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0" xfId="0" applyFont="1" applyAlignment="1">
      <alignment wrapText="1"/>
    </xf>
    <xf numFmtId="49" fontId="11" fillId="0" borderId="3" xfId="0" applyNumberFormat="1" applyFont="1" applyBorder="1" applyAlignment="1">
      <alignment horizontal="center" vertical="center"/>
    </xf>
    <xf numFmtId="164" fontId="9" fillId="0" borderId="2" xfId="0" applyNumberFormat="1" applyFont="1" applyBorder="1" applyAlignment="1">
      <alignment vertical="center" wrapText="1"/>
    </xf>
    <xf numFmtId="164" fontId="9" fillId="0" borderId="0" xfId="0" applyNumberFormat="1" applyFont="1" applyBorder="1" applyAlignment="1">
      <alignment vertical="center" wrapText="1"/>
    </xf>
    <xf numFmtId="164" fontId="9" fillId="0" borderId="18" xfId="0" applyNumberFormat="1" applyFont="1" applyBorder="1" applyAlignment="1">
      <alignment vertical="center" wrapText="1"/>
    </xf>
    <xf numFmtId="164" fontId="20" fillId="0" borderId="0" xfId="0" applyNumberFormat="1" applyFont="1" applyFill="1" applyBorder="1" applyAlignment="1">
      <alignment horizontal="center" vertical="center"/>
    </xf>
    <xf numFmtId="164" fontId="21" fillId="0" borderId="0" xfId="0" applyNumberFormat="1" applyFont="1" applyFill="1" applyBorder="1" applyAlignment="1">
      <alignment vertical="center"/>
    </xf>
    <xf numFmtId="164" fontId="19" fillId="0" borderId="0" xfId="0" applyNumberFormat="1" applyFont="1"/>
    <xf numFmtId="1" fontId="18" fillId="5" borderId="17" xfId="0" applyNumberFormat="1" applyFont="1" applyFill="1" applyBorder="1" applyAlignment="1">
      <alignment horizontal="center" vertical="center"/>
    </xf>
    <xf numFmtId="1" fontId="18" fillId="5" borderId="5" xfId="0" applyNumberFormat="1" applyFont="1" applyFill="1" applyBorder="1" applyAlignment="1">
      <alignment horizontal="center" vertical="center"/>
    </xf>
    <xf numFmtId="1" fontId="18" fillId="5" borderId="8" xfId="0" applyNumberFormat="1" applyFont="1" applyFill="1" applyBorder="1" applyAlignment="1">
      <alignment horizontal="center" vertical="center"/>
    </xf>
    <xf numFmtId="1" fontId="18" fillId="5" borderId="25" xfId="0" applyNumberFormat="1" applyFont="1" applyFill="1" applyBorder="1" applyAlignment="1">
      <alignment horizontal="center" vertical="center"/>
    </xf>
    <xf numFmtId="1" fontId="18" fillId="5" borderId="3" xfId="0" applyNumberFormat="1" applyFont="1" applyFill="1" applyBorder="1" applyAlignment="1">
      <alignment horizontal="center" vertical="center"/>
    </xf>
    <xf numFmtId="1" fontId="18" fillId="5" borderId="7" xfId="0" applyNumberFormat="1" applyFont="1" applyFill="1" applyBorder="1" applyAlignment="1">
      <alignment horizontal="center" vertical="center"/>
    </xf>
    <xf numFmtId="1" fontId="18" fillId="5" borderId="19" xfId="0" applyNumberFormat="1" applyFont="1" applyFill="1" applyBorder="1" applyAlignment="1">
      <alignment horizontal="center" vertical="center"/>
    </xf>
    <xf numFmtId="1" fontId="18" fillId="5" borderId="23" xfId="0" applyNumberFormat="1" applyFont="1" applyFill="1" applyBorder="1" applyAlignment="1">
      <alignment horizontal="center" vertical="center"/>
    </xf>
    <xf numFmtId="1" fontId="23" fillId="0" borderId="2" xfId="0" applyNumberFormat="1" applyFont="1" applyBorder="1" applyAlignment="1">
      <alignment vertical="center" wrapText="1"/>
    </xf>
    <xf numFmtId="1" fontId="23" fillId="0" borderId="0" xfId="0" applyNumberFormat="1" applyFont="1" applyBorder="1" applyAlignment="1">
      <alignment vertical="center" wrapText="1"/>
    </xf>
    <xf numFmtId="1" fontId="23" fillId="0" borderId="18" xfId="0" applyNumberFormat="1" applyFont="1" applyBorder="1" applyAlignment="1">
      <alignment vertical="center" wrapText="1"/>
    </xf>
    <xf numFmtId="1" fontId="23" fillId="0" borderId="0" xfId="0" applyNumberFormat="1" applyFont="1" applyFill="1" applyBorder="1" applyAlignment="1">
      <alignment horizontal="center" vertical="center"/>
    </xf>
    <xf numFmtId="1" fontId="25" fillId="0" borderId="0" xfId="0" applyNumberFormat="1" applyFont="1" applyFill="1" applyBorder="1" applyAlignment="1">
      <alignment vertical="center"/>
    </xf>
    <xf numFmtId="1" fontId="26" fillId="0" borderId="0" xfId="0" applyNumberFormat="1" applyFont="1" applyBorder="1"/>
    <xf numFmtId="1" fontId="27" fillId="0" borderId="0" xfId="0" applyNumberFormat="1" applyFont="1"/>
    <xf numFmtId="164" fontId="22" fillId="5" borderId="3" xfId="0" applyNumberFormat="1" applyFont="1" applyFill="1" applyBorder="1" applyAlignment="1">
      <alignment horizontal="center" vertical="center"/>
    </xf>
    <xf numFmtId="164" fontId="22" fillId="5" borderId="5" xfId="0" applyNumberFormat="1" applyFont="1" applyFill="1" applyBorder="1" applyAlignment="1">
      <alignment horizontal="center" vertical="center"/>
    </xf>
    <xf numFmtId="164" fontId="22" fillId="5" borderId="7" xfId="0" applyNumberFormat="1" applyFont="1" applyFill="1" applyBorder="1" applyAlignment="1">
      <alignment horizontal="center" vertical="center"/>
    </xf>
    <xf numFmtId="164" fontId="6" fillId="5" borderId="17" xfId="0" applyNumberFormat="1" applyFont="1" applyFill="1" applyBorder="1" applyAlignment="1">
      <alignment horizontal="center" vertical="center"/>
    </xf>
    <xf numFmtId="164" fontId="6" fillId="5" borderId="5" xfId="0" applyNumberFormat="1" applyFont="1" applyFill="1" applyBorder="1" applyAlignment="1">
      <alignment horizontal="center" vertical="center"/>
    </xf>
    <xf numFmtId="164" fontId="6" fillId="5" borderId="23" xfId="0" applyNumberFormat="1" applyFont="1" applyFill="1" applyBorder="1" applyAlignment="1">
      <alignment horizontal="center" vertical="center"/>
    </xf>
    <xf numFmtId="164" fontId="6" fillId="5" borderId="3" xfId="0" applyNumberFormat="1" applyFont="1" applyFill="1" applyBorder="1" applyAlignment="1">
      <alignment horizontal="center" vertical="center"/>
    </xf>
    <xf numFmtId="164" fontId="6" fillId="5" borderId="7" xfId="0" applyNumberFormat="1" applyFont="1" applyFill="1" applyBorder="1" applyAlignment="1">
      <alignment horizontal="center" vertical="center"/>
    </xf>
    <xf numFmtId="164" fontId="22" fillId="5" borderId="19" xfId="0" applyNumberFormat="1" applyFont="1" applyFill="1" applyBorder="1" applyAlignment="1">
      <alignment horizontal="center" vertical="center"/>
    </xf>
    <xf numFmtId="164" fontId="6" fillId="5" borderId="25" xfId="0" applyNumberFormat="1" applyFont="1" applyFill="1" applyBorder="1" applyAlignment="1">
      <alignment horizontal="center" vertical="center"/>
    </xf>
    <xf numFmtId="164" fontId="6" fillId="5" borderId="19" xfId="0" applyNumberFormat="1" applyFont="1" applyFill="1" applyBorder="1" applyAlignment="1">
      <alignment horizontal="center" vertical="center"/>
    </xf>
    <xf numFmtId="164" fontId="22" fillId="5" borderId="9" xfId="0" applyNumberFormat="1" applyFont="1" applyFill="1" applyBorder="1" applyAlignment="1">
      <alignment horizontal="center" vertical="center"/>
    </xf>
    <xf numFmtId="1" fontId="18" fillId="5" borderId="9" xfId="0" applyNumberFormat="1" applyFont="1" applyFill="1" applyBorder="1" applyAlignment="1">
      <alignment horizontal="center" vertical="center"/>
    </xf>
    <xf numFmtId="1" fontId="18" fillId="5" borderId="26" xfId="0" applyNumberFormat="1" applyFont="1" applyFill="1" applyBorder="1" applyAlignment="1">
      <alignment horizontal="center" vertical="center"/>
    </xf>
    <xf numFmtId="164" fontId="22" fillId="5" borderId="8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4" fillId="0" borderId="0" xfId="0" applyFont="1"/>
    <xf numFmtId="0" fontId="8" fillId="0" borderId="0" xfId="0" applyFont="1" applyFill="1" applyBorder="1" applyAlignment="1">
      <alignment vertical="center"/>
    </xf>
    <xf numFmtId="0" fontId="4" fillId="6" borderId="0" xfId="0" applyFont="1" applyFill="1"/>
    <xf numFmtId="0" fontId="4" fillId="7" borderId="0" xfId="0" applyFont="1" applyFill="1"/>
    <xf numFmtId="0" fontId="11" fillId="4" borderId="25" xfId="0" applyFont="1" applyFill="1" applyBorder="1" applyAlignment="1">
      <alignment horizontal="center" vertical="center" wrapText="1"/>
    </xf>
    <xf numFmtId="1" fontId="18" fillId="5" borderId="31" xfId="0" applyNumberFormat="1" applyFont="1" applyFill="1" applyBorder="1" applyAlignment="1">
      <alignment horizontal="center" vertical="center"/>
    </xf>
    <xf numFmtId="1" fontId="18" fillId="5" borderId="32" xfId="0" applyNumberFormat="1" applyFont="1" applyFill="1" applyBorder="1" applyAlignment="1">
      <alignment horizontal="center" vertical="center"/>
    </xf>
    <xf numFmtId="1" fontId="18" fillId="5" borderId="33" xfId="0" applyNumberFormat="1" applyFont="1" applyFill="1" applyBorder="1" applyAlignment="1">
      <alignment horizontal="center" vertical="center"/>
    </xf>
    <xf numFmtId="0" fontId="9" fillId="0" borderId="23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/>
    </xf>
    <xf numFmtId="1" fontId="18" fillId="5" borderId="34" xfId="0" applyNumberFormat="1" applyFont="1" applyFill="1" applyBorder="1" applyAlignment="1">
      <alignment horizontal="center" vertical="center"/>
    </xf>
    <xf numFmtId="164" fontId="6" fillId="5" borderId="9" xfId="0" applyNumberFormat="1" applyFont="1" applyFill="1" applyBorder="1" applyAlignment="1">
      <alignment horizontal="center" vertical="center"/>
    </xf>
    <xf numFmtId="0" fontId="11" fillId="4" borderId="17" xfId="0" applyFont="1" applyFill="1" applyBorder="1" applyAlignment="1">
      <alignment vertical="center" wrapText="1"/>
    </xf>
    <xf numFmtId="0" fontId="11" fillId="4" borderId="24" xfId="0" applyFont="1" applyFill="1" applyBorder="1" applyAlignment="1">
      <alignment horizontal="center" vertical="center" wrapText="1"/>
    </xf>
    <xf numFmtId="1" fontId="18" fillId="5" borderId="35" xfId="0" applyNumberFormat="1" applyFont="1" applyFill="1" applyBorder="1" applyAlignment="1">
      <alignment horizontal="center" vertical="center"/>
    </xf>
    <xf numFmtId="1" fontId="18" fillId="5" borderId="37" xfId="0" applyNumberFormat="1" applyFont="1" applyFill="1" applyBorder="1" applyAlignment="1">
      <alignment horizontal="center" vertical="center"/>
    </xf>
    <xf numFmtId="164" fontId="6" fillId="5" borderId="38" xfId="0" applyNumberFormat="1" applyFont="1" applyFill="1" applyBorder="1" applyAlignment="1">
      <alignment horizontal="center" vertical="center"/>
    </xf>
    <xf numFmtId="0" fontId="9" fillId="0" borderId="25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/>
    </xf>
    <xf numFmtId="1" fontId="18" fillId="5" borderId="39" xfId="0" applyNumberFormat="1" applyFont="1" applyFill="1" applyBorder="1" applyAlignment="1">
      <alignment horizontal="center" vertical="center"/>
    </xf>
    <xf numFmtId="0" fontId="5" fillId="0" borderId="37" xfId="0" applyFont="1" applyBorder="1" applyAlignment="1">
      <alignment horizontal="center" vertical="center" wrapText="1"/>
    </xf>
    <xf numFmtId="0" fontId="11" fillId="4" borderId="2" xfId="0" applyFont="1" applyFill="1" applyBorder="1" applyAlignment="1">
      <alignment vertical="center" wrapText="1"/>
    </xf>
    <xf numFmtId="0" fontId="11" fillId="4" borderId="0" xfId="0" applyFont="1" applyFill="1" applyBorder="1" applyAlignment="1">
      <alignment vertical="center" wrapText="1"/>
    </xf>
    <xf numFmtId="0" fontId="11" fillId="4" borderId="18" xfId="0" applyFont="1" applyFill="1" applyBorder="1" applyAlignment="1">
      <alignment vertical="center" wrapText="1"/>
    </xf>
    <xf numFmtId="0" fontId="28" fillId="0" borderId="0" xfId="0" applyFont="1" applyFill="1" applyBorder="1"/>
    <xf numFmtId="0" fontId="0" fillId="0" borderId="0" xfId="0" applyFill="1"/>
    <xf numFmtId="0" fontId="4" fillId="0" borderId="0" xfId="0" applyFont="1" applyFill="1"/>
    <xf numFmtId="164" fontId="12" fillId="5" borderId="27" xfId="0" applyNumberFormat="1" applyFont="1" applyFill="1" applyBorder="1" applyAlignment="1">
      <alignment horizontal="center" vertical="center" wrapText="1"/>
    </xf>
    <xf numFmtId="1" fontId="30" fillId="5" borderId="30" xfId="0" applyNumberFormat="1" applyFont="1" applyFill="1" applyBorder="1" applyAlignment="1">
      <alignment wrapText="1"/>
    </xf>
    <xf numFmtId="164" fontId="4" fillId="0" borderId="0" xfId="0" applyNumberFormat="1" applyFont="1" applyFill="1"/>
    <xf numFmtId="164" fontId="18" fillId="0" borderId="0" xfId="0" applyNumberFormat="1" applyFont="1" applyBorder="1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1" fontId="18" fillId="5" borderId="41" xfId="0" applyNumberFormat="1" applyFont="1" applyFill="1" applyBorder="1" applyAlignment="1">
      <alignment horizontal="center" vertical="center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9" fillId="0" borderId="44" xfId="0" applyFont="1" applyBorder="1" applyAlignment="1">
      <alignment horizontal="center" vertical="center" wrapText="1"/>
    </xf>
    <xf numFmtId="0" fontId="11" fillId="4" borderId="47" xfId="0" applyFont="1" applyFill="1" applyBorder="1" applyAlignment="1">
      <alignment horizontal="center" vertical="center" wrapText="1"/>
    </xf>
    <xf numFmtId="0" fontId="11" fillId="4" borderId="25" xfId="0" applyFont="1" applyFill="1" applyBorder="1" applyAlignment="1">
      <alignment horizontal="center" vertical="center" wrapText="1"/>
    </xf>
    <xf numFmtId="1" fontId="32" fillId="0" borderId="0" xfId="0" applyNumberFormat="1" applyFont="1" applyFill="1" applyBorder="1" applyAlignment="1">
      <alignment horizontal="center" vertical="center"/>
    </xf>
    <xf numFmtId="1" fontId="32" fillId="0" borderId="0" xfId="0" applyNumberFormat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vertical="center"/>
    </xf>
    <xf numFmtId="1" fontId="34" fillId="8" borderId="0" xfId="0" applyNumberFormat="1" applyFont="1" applyFill="1" applyBorder="1" applyAlignment="1">
      <alignment horizontal="center" vertical="center"/>
    </xf>
    <xf numFmtId="1" fontId="34" fillId="8" borderId="0" xfId="0" applyNumberFormat="1" applyFont="1" applyFill="1" applyBorder="1" applyAlignment="1">
      <alignment horizontal="center" vertical="center" wrapText="1"/>
    </xf>
    <xf numFmtId="0" fontId="35" fillId="8" borderId="0" xfId="0" applyFont="1" applyFill="1" applyBorder="1"/>
    <xf numFmtId="0" fontId="11" fillId="4" borderId="11" xfId="0" applyFont="1" applyFill="1" applyBorder="1" applyAlignment="1">
      <alignment horizontal="center" vertical="center" wrapText="1"/>
    </xf>
    <xf numFmtId="164" fontId="22" fillId="5" borderId="24" xfId="0" applyNumberFormat="1" applyFont="1" applyFill="1" applyBorder="1" applyAlignment="1">
      <alignment horizontal="center" vertical="center" wrapText="1"/>
    </xf>
    <xf numFmtId="1" fontId="36" fillId="5" borderId="38" xfId="0" applyNumberFormat="1" applyFont="1" applyFill="1" applyBorder="1" applyAlignment="1">
      <alignment wrapText="1"/>
    </xf>
    <xf numFmtId="0" fontId="11" fillId="0" borderId="37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/>
    </xf>
    <xf numFmtId="1" fontId="18" fillId="5" borderId="51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vertical="center" wrapText="1"/>
    </xf>
    <xf numFmtId="0" fontId="11" fillId="4" borderId="4" xfId="0" applyFont="1" applyFill="1" applyBorder="1" applyAlignment="1">
      <alignment vertical="center" wrapText="1"/>
    </xf>
    <xf numFmtId="0" fontId="11" fillId="4" borderId="6" xfId="0" applyFont="1" applyFill="1" applyBorder="1" applyAlignment="1">
      <alignment vertical="center" wrapText="1"/>
    </xf>
    <xf numFmtId="0" fontId="0" fillId="0" borderId="10" xfId="0" applyBorder="1"/>
    <xf numFmtId="0" fontId="41" fillId="0" borderId="0" xfId="0" applyFont="1" applyFill="1"/>
    <xf numFmtId="0" fontId="42" fillId="0" borderId="0" xfId="0" applyFont="1" applyFill="1" applyBorder="1"/>
    <xf numFmtId="1" fontId="37" fillId="0" borderId="0" xfId="0" applyNumberFormat="1" applyFont="1" applyFill="1" applyBorder="1" applyAlignment="1">
      <alignment horizontal="center" vertical="center"/>
    </xf>
    <xf numFmtId="1" fontId="37" fillId="0" borderId="0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Fill="1" applyBorder="1" applyAlignment="1">
      <alignment horizontal="center" vertical="center"/>
    </xf>
    <xf numFmtId="1" fontId="48" fillId="0" borderId="0" xfId="0" applyNumberFormat="1" applyFont="1" applyFill="1" applyBorder="1" applyAlignment="1">
      <alignment horizontal="center" vertical="center" wrapText="1"/>
    </xf>
    <xf numFmtId="1" fontId="48" fillId="8" borderId="0" xfId="0" applyNumberFormat="1" applyFont="1" applyFill="1" applyBorder="1" applyAlignment="1">
      <alignment horizontal="center" vertical="center"/>
    </xf>
    <xf numFmtId="1" fontId="48" fillId="8" borderId="0" xfId="0" applyNumberFormat="1" applyFont="1" applyFill="1" applyBorder="1" applyAlignment="1">
      <alignment horizontal="center" vertical="center" wrapText="1"/>
    </xf>
    <xf numFmtId="0" fontId="47" fillId="0" borderId="0" xfId="0" applyFont="1" applyFill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164" fontId="50" fillId="0" borderId="0" xfId="0" applyNumberFormat="1" applyFont="1" applyBorder="1" applyAlignment="1">
      <alignment horizontal="center" vertical="center" wrapText="1"/>
    </xf>
    <xf numFmtId="0" fontId="49" fillId="8" borderId="0" xfId="0" applyFont="1" applyFill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0" fontId="4" fillId="6" borderId="0" xfId="0" applyFont="1" applyFill="1" applyAlignment="1">
      <alignment vertical="center"/>
    </xf>
    <xf numFmtId="0" fontId="24" fillId="4" borderId="24" xfId="0" applyFont="1" applyFill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164" fontId="52" fillId="5" borderId="7" xfId="0" applyNumberFormat="1" applyFont="1" applyFill="1" applyBorder="1" applyAlignment="1">
      <alignment horizontal="center" vertical="center"/>
    </xf>
    <xf numFmtId="0" fontId="53" fillId="6" borderId="0" xfId="0" applyFont="1" applyFill="1"/>
    <xf numFmtId="0" fontId="54" fillId="8" borderId="0" xfId="0" applyFont="1" applyFill="1" applyAlignment="1">
      <alignment horizontal="center" vertical="center"/>
    </xf>
    <xf numFmtId="0" fontId="47" fillId="8" borderId="0" xfId="0" applyFont="1" applyFill="1" applyAlignment="1">
      <alignment horizontal="center" vertical="center"/>
    </xf>
    <xf numFmtId="0" fontId="4" fillId="8" borderId="0" xfId="0" applyFont="1" applyFill="1"/>
    <xf numFmtId="0" fontId="48" fillId="8" borderId="0" xfId="0" applyFont="1" applyFill="1" applyBorder="1" applyAlignment="1">
      <alignment horizontal="center" vertical="center"/>
    </xf>
    <xf numFmtId="0" fontId="41" fillId="2" borderId="0" xfId="0" applyFont="1" applyFill="1"/>
    <xf numFmtId="0" fontId="44" fillId="8" borderId="44" xfId="0" applyFont="1" applyFill="1" applyBorder="1" applyAlignment="1">
      <alignment horizontal="center" vertical="center"/>
    </xf>
    <xf numFmtId="0" fontId="4" fillId="0" borderId="0" xfId="0" applyFont="1" applyAlignment="1">
      <alignment wrapText="1"/>
    </xf>
    <xf numFmtId="0" fontId="11" fillId="4" borderId="17" xfId="0" applyFont="1" applyFill="1" applyBorder="1" applyAlignment="1">
      <alignment horizontal="center" vertical="center" wrapText="1"/>
    </xf>
    <xf numFmtId="0" fontId="11" fillId="4" borderId="25" xfId="0" applyFont="1" applyFill="1" applyBorder="1" applyAlignment="1">
      <alignment horizontal="center" vertical="center" wrapText="1"/>
    </xf>
    <xf numFmtId="0" fontId="11" fillId="4" borderId="23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29" fillId="4" borderId="0" xfId="0" applyFont="1" applyFill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0" fillId="0" borderId="28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0" fontId="48" fillId="8" borderId="26" xfId="0" applyFont="1" applyFill="1" applyBorder="1" applyAlignment="1">
      <alignment horizontal="center" vertical="center"/>
    </xf>
    <xf numFmtId="0" fontId="48" fillId="8" borderId="54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 wrapText="1"/>
    </xf>
    <xf numFmtId="0" fontId="11" fillId="4" borderId="9" xfId="0" applyFont="1" applyFill="1" applyBorder="1" applyAlignment="1">
      <alignment horizontal="center" vertical="center" wrapText="1"/>
    </xf>
    <xf numFmtId="0" fontId="12" fillId="0" borderId="52" xfId="0" applyFont="1" applyBorder="1" applyAlignment="1">
      <alignment horizontal="center" vertical="center" wrapText="1"/>
    </xf>
    <xf numFmtId="0" fontId="12" fillId="0" borderId="53" xfId="0" applyFont="1" applyBorder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 wrapText="1"/>
    </xf>
    <xf numFmtId="0" fontId="11" fillId="4" borderId="45" xfId="0" applyFont="1" applyFill="1" applyBorder="1" applyAlignment="1">
      <alignment horizontal="center" vertical="center" wrapText="1"/>
    </xf>
    <xf numFmtId="0" fontId="11" fillId="4" borderId="46" xfId="0" applyFont="1" applyFill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/>
    </xf>
    <xf numFmtId="0" fontId="22" fillId="4" borderId="3" xfId="0" applyFont="1" applyFill="1" applyBorder="1" applyAlignment="1">
      <alignment horizontal="center" vertical="center"/>
    </xf>
    <xf numFmtId="0" fontId="22" fillId="4" borderId="7" xfId="0" applyFont="1" applyFill="1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43" fillId="8" borderId="49" xfId="0" applyFont="1" applyFill="1" applyBorder="1" applyAlignment="1">
      <alignment horizontal="center" vertical="center" wrapText="1"/>
    </xf>
    <xf numFmtId="0" fontId="43" fillId="8" borderId="50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 wrapText="1"/>
    </xf>
    <xf numFmtId="0" fontId="11" fillId="4" borderId="11" xfId="0" applyFont="1" applyFill="1" applyBorder="1" applyAlignment="1">
      <alignment horizontal="center" vertical="center" wrapText="1"/>
    </xf>
    <xf numFmtId="0" fontId="11" fillId="4" borderId="12" xfId="0" applyFont="1" applyFill="1" applyBorder="1" applyAlignment="1">
      <alignment horizontal="center" vertical="center" wrapText="1"/>
    </xf>
    <xf numFmtId="0" fontId="11" fillId="4" borderId="13" xfId="0" applyFont="1" applyFill="1" applyBorder="1" applyAlignment="1">
      <alignment horizontal="center" vertical="center" wrapText="1"/>
    </xf>
    <xf numFmtId="0" fontId="48" fillId="8" borderId="0" xfId="0" applyFont="1" applyFill="1" applyBorder="1" applyAlignment="1">
      <alignment horizontal="center" vertical="center" wrapText="1"/>
    </xf>
    <xf numFmtId="0" fontId="51" fillId="3" borderId="6" xfId="0" applyFont="1" applyFill="1" applyBorder="1" applyAlignment="1">
      <alignment horizontal="center" vertical="center" wrapText="1"/>
    </xf>
    <xf numFmtId="0" fontId="51" fillId="3" borderId="0" xfId="0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 wrapText="1"/>
    </xf>
    <xf numFmtId="0" fontId="10" fillId="4" borderId="25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34" fillId="8" borderId="0" xfId="0" applyFont="1" applyFill="1" applyBorder="1" applyAlignment="1">
      <alignment horizontal="center" vertical="center" wrapText="1"/>
    </xf>
    <xf numFmtId="0" fontId="22" fillId="4" borderId="3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43" fillId="8" borderId="49" xfId="0" applyFont="1" applyFill="1" applyBorder="1" applyAlignment="1">
      <alignment horizontal="center" vertical="center"/>
    </xf>
    <xf numFmtId="0" fontId="43" fillId="8" borderId="50" xfId="0" applyFont="1" applyFill="1" applyBorder="1" applyAlignment="1">
      <alignment horizontal="center" vertical="center"/>
    </xf>
    <xf numFmtId="0" fontId="48" fillId="8" borderId="2" xfId="0" applyFont="1" applyFill="1" applyBorder="1" applyAlignment="1">
      <alignment horizontal="center" vertical="center" wrapText="1"/>
    </xf>
    <xf numFmtId="0" fontId="48" fillId="8" borderId="49" xfId="0" applyFont="1" applyFill="1" applyBorder="1" applyAlignment="1">
      <alignment horizontal="center" vertical="center"/>
    </xf>
    <xf numFmtId="0" fontId="48" fillId="8" borderId="50" xfId="0" applyFont="1" applyFill="1" applyBorder="1" applyAlignment="1">
      <alignment horizontal="center" vertical="center"/>
    </xf>
    <xf numFmtId="0" fontId="48" fillId="8" borderId="1" xfId="0" applyFont="1" applyFill="1" applyBorder="1" applyAlignment="1">
      <alignment horizontal="center" vertical="center"/>
    </xf>
    <xf numFmtId="0" fontId="48" fillId="8" borderId="2" xfId="0" applyFont="1" applyFill="1" applyBorder="1" applyAlignment="1">
      <alignment horizontal="center" vertical="center"/>
    </xf>
    <xf numFmtId="0" fontId="48" fillId="8" borderId="6" xfId="0" applyFont="1" applyFill="1" applyBorder="1" applyAlignment="1">
      <alignment horizontal="center" vertical="center"/>
    </xf>
    <xf numFmtId="0" fontId="48" fillId="8" borderId="18" xfId="0" applyFont="1" applyFill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46" fillId="8" borderId="50" xfId="0" applyFont="1" applyFill="1" applyBorder="1" applyAlignment="1">
      <alignment horizontal="center" vertical="center" wrapText="1"/>
    </xf>
    <xf numFmtId="0" fontId="43" fillId="8" borderId="4" xfId="0" applyFont="1" applyFill="1" applyBorder="1" applyAlignment="1">
      <alignment horizontal="center" vertical="center" wrapText="1"/>
    </xf>
    <xf numFmtId="0" fontId="46" fillId="8" borderId="0" xfId="0" applyFont="1" applyFill="1" applyBorder="1" applyAlignment="1">
      <alignment horizontal="center" vertical="center" wrapText="1"/>
    </xf>
    <xf numFmtId="0" fontId="11" fillId="4" borderId="48" xfId="0" applyFont="1" applyFill="1" applyBorder="1" applyAlignment="1">
      <alignment horizontal="center" vertical="center" wrapText="1"/>
    </xf>
    <xf numFmtId="0" fontId="43" fillId="8" borderId="49" xfId="0" applyFont="1" applyFill="1" applyBorder="1" applyAlignment="1">
      <alignment wrapText="1"/>
    </xf>
    <xf numFmtId="0" fontId="43" fillId="8" borderId="50" xfId="0" applyFont="1" applyFill="1" applyBorder="1" applyAlignment="1">
      <alignment wrapText="1"/>
    </xf>
    <xf numFmtId="0" fontId="45" fillId="8" borderId="6" xfId="0" applyFont="1" applyFill="1" applyBorder="1" applyAlignment="1">
      <alignment horizontal="center" vertical="center"/>
    </xf>
    <xf numFmtId="0" fontId="17" fillId="0" borderId="0" xfId="0" applyFont="1" applyAlignment="1">
      <alignment horizontal="right" wrapText="1"/>
    </xf>
    <xf numFmtId="0" fontId="40" fillId="0" borderId="0" xfId="0" applyFont="1" applyAlignment="1">
      <alignment horizontal="center" vertical="center" wrapText="1"/>
    </xf>
    <xf numFmtId="0" fontId="45" fillId="8" borderId="0" xfId="0" applyFont="1" applyFill="1" applyBorder="1" applyAlignment="1">
      <alignment horizontal="center" vertical="center" wrapText="1"/>
    </xf>
    <xf numFmtId="0" fontId="37" fillId="2" borderId="6" xfId="0" applyFont="1" applyFill="1" applyBorder="1" applyAlignment="1">
      <alignment horizontal="center" vertical="center" wrapText="1"/>
    </xf>
    <xf numFmtId="0" fontId="37" fillId="2" borderId="18" xfId="0" applyFont="1" applyFill="1" applyBorder="1" applyAlignment="1">
      <alignment horizontal="center" vertical="center" wrapText="1"/>
    </xf>
    <xf numFmtId="0" fontId="11" fillId="4" borderId="20" xfId="0" applyFont="1" applyFill="1" applyBorder="1" applyAlignment="1">
      <alignment horizontal="center" vertical="center" wrapText="1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 wrapText="1"/>
    </xf>
    <xf numFmtId="0" fontId="17" fillId="0" borderId="0" xfId="0" applyFont="1" applyAlignment="1">
      <alignment horizontal="right" vertical="center" wrapText="1"/>
    </xf>
    <xf numFmtId="0" fontId="14" fillId="0" borderId="0" xfId="0" applyFont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0B14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2.png"/><Relationship Id="rId7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3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41810</xdr:colOff>
      <xdr:row>21</xdr:row>
      <xdr:rowOff>53535</xdr:rowOff>
    </xdr:from>
    <xdr:to>
      <xdr:col>1</xdr:col>
      <xdr:colOff>247</xdr:colOff>
      <xdr:row>25</xdr:row>
      <xdr:rowOff>29193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41810" y="7782392"/>
          <a:ext cx="1346366" cy="10642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69273</xdr:colOff>
      <xdr:row>13</xdr:row>
      <xdr:rowOff>178626</xdr:rowOff>
    </xdr:from>
    <xdr:to>
      <xdr:col>1</xdr:col>
      <xdr:colOff>56551</xdr:colOff>
      <xdr:row>17</xdr:row>
      <xdr:rowOff>92035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69273" y="5648697"/>
          <a:ext cx="1375207" cy="10564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410003</xdr:colOff>
      <xdr:row>27</xdr:row>
      <xdr:rowOff>37700</xdr:rowOff>
    </xdr:from>
    <xdr:to>
      <xdr:col>0</xdr:col>
      <xdr:colOff>1066058</xdr:colOff>
      <xdr:row>28</xdr:row>
      <xdr:rowOff>595249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410003" y="9998129"/>
          <a:ext cx="656055" cy="11834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399744</xdr:colOff>
      <xdr:row>29</xdr:row>
      <xdr:rowOff>65410</xdr:rowOff>
    </xdr:from>
    <xdr:to>
      <xdr:col>0</xdr:col>
      <xdr:colOff>1062460</xdr:colOff>
      <xdr:row>31</xdr:row>
      <xdr:rowOff>10885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399744" y="11277696"/>
          <a:ext cx="662716" cy="11973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137413</xdr:colOff>
      <xdr:row>31</xdr:row>
      <xdr:rowOff>454975</xdr:rowOff>
    </xdr:from>
    <xdr:to>
      <xdr:col>0</xdr:col>
      <xdr:colOff>1288473</xdr:colOff>
      <xdr:row>33</xdr:row>
      <xdr:rowOff>288721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137413" y="12919118"/>
          <a:ext cx="1151060" cy="10856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42423</xdr:colOff>
      <xdr:row>48</xdr:row>
      <xdr:rowOff>24698</xdr:rowOff>
    </xdr:from>
    <xdr:to>
      <xdr:col>1</xdr:col>
      <xdr:colOff>42423</xdr:colOff>
      <xdr:row>51</xdr:row>
      <xdr:rowOff>176894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42423" y="20299341"/>
          <a:ext cx="1387929" cy="11319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68036</xdr:colOff>
      <xdr:row>34</xdr:row>
      <xdr:rowOff>83375</xdr:rowOff>
    </xdr:from>
    <xdr:to>
      <xdr:col>1</xdr:col>
      <xdr:colOff>48596</xdr:colOff>
      <xdr:row>35</xdr:row>
      <xdr:rowOff>474668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68036" y="14425304"/>
          <a:ext cx="1368489" cy="101722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44823</xdr:colOff>
      <xdr:row>41</xdr:row>
      <xdr:rowOff>294583</xdr:rowOff>
    </xdr:from>
    <xdr:ext cx="1419101" cy="1103416"/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44823" y="18337654"/>
          <a:ext cx="1419101" cy="11034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22411</xdr:colOff>
      <xdr:row>55</xdr:row>
      <xdr:rowOff>32097</xdr:rowOff>
    </xdr:from>
    <xdr:ext cx="1419100" cy="1066644"/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22411" y="22735215"/>
          <a:ext cx="1419100" cy="106664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11206</xdr:colOff>
      <xdr:row>79</xdr:row>
      <xdr:rowOff>200607</xdr:rowOff>
    </xdr:from>
    <xdr:ext cx="1419100" cy="1066643"/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11206" y="31646714"/>
          <a:ext cx="1419100" cy="106664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74</xdr:row>
      <xdr:rowOff>322222</xdr:rowOff>
    </xdr:from>
    <xdr:ext cx="1419098" cy="1066643"/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29700043"/>
          <a:ext cx="1419098" cy="106664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114</xdr:row>
      <xdr:rowOff>165512</xdr:rowOff>
    </xdr:from>
    <xdr:ext cx="1419097" cy="1066642"/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45572548"/>
          <a:ext cx="1419097" cy="106664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13607</xdr:colOff>
      <xdr:row>140</xdr:row>
      <xdr:rowOff>189462</xdr:rowOff>
    </xdr:from>
    <xdr:ext cx="1419097" cy="1066641"/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13607" y="55910712"/>
          <a:ext cx="1419097" cy="106664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145</xdr:row>
      <xdr:rowOff>284218</xdr:rowOff>
    </xdr:from>
    <xdr:ext cx="1419097" cy="1066641"/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57910468"/>
          <a:ext cx="1419097" cy="106664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457960</xdr:colOff>
      <xdr:row>230</xdr:row>
      <xdr:rowOff>148642</xdr:rowOff>
    </xdr:from>
    <xdr:ext cx="584820" cy="1066641"/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457960" y="91887999"/>
          <a:ext cx="584820" cy="106664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223</xdr:row>
      <xdr:rowOff>267442</xdr:rowOff>
    </xdr:from>
    <xdr:ext cx="1419094" cy="1066639"/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89639156"/>
          <a:ext cx="1419094" cy="10666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27215</xdr:colOff>
      <xdr:row>217</xdr:row>
      <xdr:rowOff>341120</xdr:rowOff>
    </xdr:from>
    <xdr:ext cx="1419096" cy="1066641"/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27215" y="87236334"/>
          <a:ext cx="1419096" cy="106664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258</xdr:row>
      <xdr:rowOff>192725</xdr:rowOff>
    </xdr:from>
    <xdr:ext cx="1419094" cy="1066639"/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108287868"/>
          <a:ext cx="1419094" cy="10666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262</xdr:row>
      <xdr:rowOff>192726</xdr:rowOff>
    </xdr:from>
    <xdr:ext cx="1419094" cy="1066639"/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110029583"/>
          <a:ext cx="1419094" cy="10666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266</xdr:row>
      <xdr:rowOff>233547</xdr:rowOff>
    </xdr:from>
    <xdr:ext cx="1419094" cy="1066639"/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111812118"/>
          <a:ext cx="1419094" cy="10666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270</xdr:row>
      <xdr:rowOff>206335</xdr:rowOff>
    </xdr:from>
    <xdr:ext cx="1419094" cy="1066639"/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113526621"/>
          <a:ext cx="1419094" cy="10666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274</xdr:row>
      <xdr:rowOff>214498</xdr:rowOff>
    </xdr:from>
    <xdr:ext cx="1419094" cy="1066639"/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115276498"/>
          <a:ext cx="1419094" cy="10666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232</xdr:row>
      <xdr:rowOff>192973</xdr:rowOff>
    </xdr:from>
    <xdr:ext cx="1419093" cy="1066639"/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93742080"/>
          <a:ext cx="1419093" cy="10666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234</xdr:row>
      <xdr:rowOff>252300</xdr:rowOff>
    </xdr:from>
    <xdr:ext cx="1419093" cy="1066638"/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95189336"/>
          <a:ext cx="1419093" cy="10666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37</xdr:row>
      <xdr:rowOff>151163</xdr:rowOff>
    </xdr:from>
    <xdr:ext cx="1419098" cy="1066643"/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16316449"/>
          <a:ext cx="1419098" cy="106664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68</xdr:row>
      <xdr:rowOff>3957</xdr:rowOff>
    </xdr:from>
    <xdr:ext cx="1419100" cy="1066643"/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26646743"/>
          <a:ext cx="1419100" cy="106664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86</xdr:row>
      <xdr:rowOff>232804</xdr:rowOff>
    </xdr:from>
    <xdr:ext cx="1413163" cy="969819"/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33828840"/>
          <a:ext cx="1413163" cy="9698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91</xdr:row>
      <xdr:rowOff>43296</xdr:rowOff>
    </xdr:from>
    <xdr:ext cx="1434850" cy="1025236"/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35476296"/>
          <a:ext cx="1434850" cy="102523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107</xdr:row>
      <xdr:rowOff>198911</xdr:rowOff>
    </xdr:from>
    <xdr:ext cx="1419098" cy="1066642"/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42367447"/>
          <a:ext cx="1419098" cy="106664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112</xdr:row>
      <xdr:rowOff>125186</xdr:rowOff>
    </xdr:from>
    <xdr:ext cx="1434850" cy="1025236"/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44239543"/>
          <a:ext cx="1434850" cy="102523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239</xdr:row>
      <xdr:rowOff>13608</xdr:rowOff>
    </xdr:from>
    <xdr:ext cx="13321392" cy="1836964"/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98529322"/>
          <a:ext cx="13321392" cy="183696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40821</xdr:colOff>
      <xdr:row>242</xdr:row>
      <xdr:rowOff>328798</xdr:rowOff>
    </xdr:from>
    <xdr:ext cx="1419094" cy="1066639"/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40821" y="100586227"/>
          <a:ext cx="1419094" cy="10666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246</xdr:row>
      <xdr:rowOff>342405</xdr:rowOff>
    </xdr:from>
    <xdr:ext cx="1419094" cy="1066639"/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102559262"/>
          <a:ext cx="1419094" cy="10666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13607</xdr:colOff>
      <xdr:row>250</xdr:row>
      <xdr:rowOff>260762</xdr:rowOff>
    </xdr:from>
    <xdr:ext cx="1419094" cy="1066639"/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13607" y="104437048"/>
          <a:ext cx="1419094" cy="10666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254</xdr:row>
      <xdr:rowOff>192728</xdr:rowOff>
    </xdr:from>
    <xdr:ext cx="1419094" cy="1066639"/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106328442"/>
          <a:ext cx="1419094" cy="10666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286</xdr:row>
      <xdr:rowOff>258536</xdr:rowOff>
    </xdr:from>
    <xdr:ext cx="1419094" cy="1066639"/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120545679"/>
          <a:ext cx="1419094" cy="10666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6804</xdr:colOff>
      <xdr:row>278</xdr:row>
      <xdr:rowOff>292553</xdr:rowOff>
    </xdr:from>
    <xdr:ext cx="1419094" cy="1066639"/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6804" y="117096267"/>
          <a:ext cx="1419094" cy="10666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40820</xdr:colOff>
      <xdr:row>282</xdr:row>
      <xdr:rowOff>299357</xdr:rowOff>
    </xdr:from>
    <xdr:ext cx="1419094" cy="1066639"/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40820" y="118844786"/>
          <a:ext cx="1419094" cy="10666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150</xdr:row>
      <xdr:rowOff>257003</xdr:rowOff>
    </xdr:from>
    <xdr:ext cx="1419097" cy="1066641"/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59788253"/>
          <a:ext cx="1419097" cy="106664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165</xdr:row>
      <xdr:rowOff>297824</xdr:rowOff>
    </xdr:from>
    <xdr:ext cx="1419097" cy="1066641"/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66197217"/>
          <a:ext cx="1419097" cy="106664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155</xdr:row>
      <xdr:rowOff>229789</xdr:rowOff>
    </xdr:from>
    <xdr:ext cx="1419097" cy="1066641"/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62319182"/>
          <a:ext cx="1419097" cy="106664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160</xdr:row>
      <xdr:rowOff>161753</xdr:rowOff>
    </xdr:from>
    <xdr:ext cx="1419097" cy="1066641"/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64156146"/>
          <a:ext cx="1419097" cy="106664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170</xdr:row>
      <xdr:rowOff>202574</xdr:rowOff>
    </xdr:from>
    <xdr:ext cx="1419097" cy="1066641"/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68510431"/>
          <a:ext cx="1419097" cy="106664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176</xdr:row>
      <xdr:rowOff>318109</xdr:rowOff>
    </xdr:from>
    <xdr:ext cx="1419097" cy="1066641"/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70911966"/>
          <a:ext cx="1419097" cy="106664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212</xdr:row>
      <xdr:rowOff>122464</xdr:rowOff>
    </xdr:from>
    <xdr:ext cx="1419096" cy="1066641"/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85112678"/>
          <a:ext cx="1419096" cy="106664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13607</xdr:colOff>
      <xdr:row>207</xdr:row>
      <xdr:rowOff>163286</xdr:rowOff>
    </xdr:from>
    <xdr:ext cx="1419096" cy="1066641"/>
    <xdr:pic>
      <xdr:nvPicPr>
        <xdr:cNvPr id="98" name="Рисунок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13607" y="83248500"/>
          <a:ext cx="1419096" cy="106664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202</xdr:row>
      <xdr:rowOff>244929</xdr:rowOff>
    </xdr:from>
    <xdr:ext cx="1419096" cy="1066641"/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81425143"/>
          <a:ext cx="1419096" cy="106664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197</xdr:row>
      <xdr:rowOff>312964</xdr:rowOff>
    </xdr:from>
    <xdr:ext cx="1419096" cy="1066641"/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79397678"/>
          <a:ext cx="1419096" cy="106664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192</xdr:row>
      <xdr:rowOff>217714</xdr:rowOff>
    </xdr:from>
    <xdr:ext cx="1419096" cy="1066641"/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77397428"/>
          <a:ext cx="1419096" cy="106664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13607</xdr:colOff>
      <xdr:row>187</xdr:row>
      <xdr:rowOff>217715</xdr:rowOff>
    </xdr:from>
    <xdr:ext cx="1419096" cy="1066641"/>
    <xdr:pic>
      <xdr:nvPicPr>
        <xdr:cNvPr id="102" name="Рисунок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13607" y="75492429"/>
          <a:ext cx="1419096" cy="106664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181</xdr:row>
      <xdr:rowOff>290895</xdr:rowOff>
    </xdr:from>
    <xdr:ext cx="1419096" cy="1066641"/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 bwMode="auto">
        <a:xfrm>
          <a:off x="0" y="72789752"/>
          <a:ext cx="1419096" cy="106664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382889</xdr:colOff>
      <xdr:row>0</xdr:row>
      <xdr:rowOff>68036</xdr:rowOff>
    </xdr:from>
    <xdr:to>
      <xdr:col>1</xdr:col>
      <xdr:colOff>744390</xdr:colOff>
      <xdr:row>7</xdr:row>
      <xdr:rowOff>107390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2889" y="68036"/>
          <a:ext cx="1749430" cy="1753854"/>
        </a:xfrm>
        <a:prstGeom prst="rect">
          <a:avLst/>
        </a:prstGeom>
      </xdr:spPr>
    </xdr:pic>
    <xdr:clientData/>
  </xdr:twoCellAnchor>
  <xdr:oneCellAnchor>
    <xdr:from>
      <xdr:col>0</xdr:col>
      <xdr:colOff>47225</xdr:colOff>
      <xdr:row>61</xdr:row>
      <xdr:rowOff>94833</xdr:rowOff>
    </xdr:from>
    <xdr:ext cx="1419101" cy="1066644"/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47225" y="24642119"/>
          <a:ext cx="1419101" cy="106664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55</xdr:row>
      <xdr:rowOff>54508</xdr:rowOff>
    </xdr:from>
    <xdr:ext cx="1419100" cy="1066644"/>
    <xdr:pic>
      <xdr:nvPicPr>
        <xdr:cNvPr id="106" name="Рисунок 105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22792044"/>
          <a:ext cx="1419100" cy="106664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81643</xdr:colOff>
      <xdr:row>101</xdr:row>
      <xdr:rowOff>27761</xdr:rowOff>
    </xdr:from>
    <xdr:ext cx="1333500" cy="1067214"/>
    <xdr:pic>
      <xdr:nvPicPr>
        <xdr:cNvPr id="107" name="Рисунок 106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81643" y="40345725"/>
          <a:ext cx="1333500" cy="10672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95</xdr:row>
      <xdr:rowOff>252462</xdr:rowOff>
    </xdr:from>
    <xdr:ext cx="1419097" cy="1066642"/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38175569"/>
          <a:ext cx="1419097" cy="106664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119</xdr:row>
      <xdr:rowOff>301831</xdr:rowOff>
    </xdr:from>
    <xdr:ext cx="1419096" cy="1066640"/>
    <xdr:pic>
      <xdr:nvPicPr>
        <xdr:cNvPr id="118" name="Рисунок 117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 bwMode="auto">
        <a:xfrm>
          <a:off x="0" y="48022081"/>
          <a:ext cx="1419096" cy="106664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124</xdr:row>
      <xdr:rowOff>201880</xdr:rowOff>
    </xdr:from>
    <xdr:ext cx="1419096" cy="1066640"/>
    <xdr:pic>
      <xdr:nvPicPr>
        <xdr:cNvPr id="119" name="Рисунок 118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 bwMode="auto">
        <a:xfrm>
          <a:off x="0" y="49827130"/>
          <a:ext cx="1419096" cy="106664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129</xdr:row>
      <xdr:rowOff>328302</xdr:rowOff>
    </xdr:from>
    <xdr:ext cx="1419096" cy="1066640"/>
    <xdr:pic>
      <xdr:nvPicPr>
        <xdr:cNvPr id="120" name="Рисунок 119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 bwMode="auto">
        <a:xfrm>
          <a:off x="0" y="51858552"/>
          <a:ext cx="1419096" cy="106664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135</xdr:row>
      <xdr:rowOff>5689</xdr:rowOff>
    </xdr:from>
    <xdr:ext cx="1419096" cy="1066640"/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 bwMode="auto">
        <a:xfrm>
          <a:off x="0" y="53821939"/>
          <a:ext cx="1419096" cy="106664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526184</xdr:colOff>
      <xdr:row>0</xdr:row>
      <xdr:rowOff>144892</xdr:rowOff>
    </xdr:from>
    <xdr:to>
      <xdr:col>3</xdr:col>
      <xdr:colOff>563706</xdr:colOff>
      <xdr:row>8</xdr:row>
      <xdr:rowOff>184438</xdr:rowOff>
    </xdr:to>
    <xdr:pic>
      <xdr:nvPicPr>
        <xdr:cNvPr id="2" name="Рисунок 1" descr="C:\Users\Oleg\AppData\Local\Microsoft\Windows\INetCache\Content.Word\Наклеки кривые.png">
          <a:extLst>
            <a:ext uri="{FF2B5EF4-FFF2-40B4-BE49-F238E27FC236}">
              <a16:creationId xmlns:a16="http://schemas.microsoft.com/office/drawing/2014/main" xmlns="" id="{9FA36381-6279-46DD-A65F-DD5607A34E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6184" y="144892"/>
          <a:ext cx="1866322" cy="15635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55418</xdr:colOff>
      <xdr:row>21</xdr:row>
      <xdr:rowOff>135178</xdr:rowOff>
    </xdr:from>
    <xdr:to>
      <xdr:col>2</xdr:col>
      <xdr:colOff>175780</xdr:colOff>
      <xdr:row>27</xdr:row>
      <xdr:rowOff>34635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FF2341AF-1CFC-4D3C-A88A-525B70AC07D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55418" y="7764703"/>
          <a:ext cx="1339562" cy="10424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69273</xdr:colOff>
      <xdr:row>13</xdr:row>
      <xdr:rowOff>96983</xdr:rowOff>
    </xdr:from>
    <xdr:to>
      <xdr:col>2</xdr:col>
      <xdr:colOff>218476</xdr:colOff>
      <xdr:row>19</xdr:row>
      <xdr:rowOff>10392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3C6EFE20-B2E1-41EA-B560-AA0864DD978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69273" y="5469083"/>
          <a:ext cx="1368403" cy="10564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369181</xdr:colOff>
      <xdr:row>27</xdr:row>
      <xdr:rowOff>10486</xdr:rowOff>
    </xdr:from>
    <xdr:to>
      <xdr:col>1</xdr:col>
      <xdr:colOff>415636</xdr:colOff>
      <xdr:row>33</xdr:row>
      <xdr:rowOff>53686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EF7532D1-5253-4CFF-9068-637C7E67390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369181" y="9849811"/>
          <a:ext cx="656055" cy="1186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358923</xdr:colOff>
      <xdr:row>29</xdr:row>
      <xdr:rowOff>38196</xdr:rowOff>
    </xdr:from>
    <xdr:to>
      <xdr:col>1</xdr:col>
      <xdr:colOff>412039</xdr:colOff>
      <xdr:row>35</xdr:row>
      <xdr:rowOff>95251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61CBA238-F30B-453B-904A-43598C885B96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358923" y="11134821"/>
          <a:ext cx="662716" cy="12000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137413</xdr:colOff>
      <xdr:row>31</xdr:row>
      <xdr:rowOff>332510</xdr:rowOff>
    </xdr:from>
    <xdr:to>
      <xdr:col>2</xdr:col>
      <xdr:colOff>69273</xdr:colOff>
      <xdr:row>37</xdr:row>
      <xdr:rowOff>137681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2BC6DD00-4C44-4D7E-8AA6-DC2E464D49D2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137413" y="12686435"/>
          <a:ext cx="1151060" cy="10910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96982</xdr:rowOff>
    </xdr:from>
    <xdr:to>
      <xdr:col>2</xdr:col>
      <xdr:colOff>149289</xdr:colOff>
      <xdr:row>39</xdr:row>
      <xdr:rowOff>164426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E544D9F7-809F-40AA-8CAB-5CC7325298B5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14336857"/>
          <a:ext cx="1368489" cy="101994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36</xdr:row>
      <xdr:rowOff>83127</xdr:rowOff>
    </xdr:from>
    <xdr:ext cx="1419098" cy="1066643"/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28C4F389-E480-4DF0-8A71-D3EFC16E8D7D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0" y="15580302"/>
          <a:ext cx="1419098" cy="106664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343"/>
  <sheetViews>
    <sheetView tabSelected="1" view="pageBreakPreview" topLeftCell="A72" zoomScale="55" zoomScaleNormal="55" zoomScaleSheetLayoutView="55" workbookViewId="0">
      <selection activeCell="B287" sqref="B287:B289"/>
    </sheetView>
  </sheetViews>
  <sheetFormatPr defaultRowHeight="23.25"/>
  <cols>
    <col min="1" max="1" width="20.7109375" style="7" customWidth="1"/>
    <col min="2" max="2" width="66.28515625" style="12" customWidth="1"/>
    <col min="3" max="3" width="21" style="31" customWidth="1"/>
    <col min="4" max="4" width="17.7109375" customWidth="1"/>
    <col min="5" max="5" width="6.42578125" hidden="1" customWidth="1"/>
    <col min="6" max="6" width="30.42578125" style="38" customWidth="1"/>
    <col min="7" max="7" width="17.85546875" style="53" customWidth="1"/>
    <col min="8" max="8" width="25.28515625" customWidth="1"/>
    <col min="9" max="9" width="15.5703125" style="95" customWidth="1"/>
    <col min="10" max="10" width="9.28515625" style="70" bestFit="1" customWidth="1"/>
    <col min="11" max="11" width="9.28515625" bestFit="1" customWidth="1"/>
  </cols>
  <sheetData>
    <row r="1" spans="1:9" ht="31.9" customHeight="1">
      <c r="A1" s="165"/>
      <c r="C1" s="233" t="s">
        <v>80</v>
      </c>
      <c r="D1" s="233"/>
      <c r="E1" s="233"/>
      <c r="F1" s="233"/>
      <c r="G1" s="233"/>
      <c r="H1" s="233"/>
    </row>
    <row r="2" spans="1:9" ht="30" customHeight="1">
      <c r="A2" s="165"/>
      <c r="B2" s="160" t="s">
        <v>68</v>
      </c>
      <c r="C2" s="233"/>
      <c r="D2" s="233"/>
      <c r="E2" s="233"/>
      <c r="F2" s="233"/>
      <c r="G2" s="233"/>
      <c r="H2" s="233"/>
    </row>
    <row r="3" spans="1:9" ht="15.75" customHeight="1">
      <c r="A3" s="165"/>
      <c r="B3" s="160"/>
      <c r="C3" s="233"/>
      <c r="D3" s="233"/>
      <c r="E3" s="233"/>
      <c r="F3" s="233"/>
      <c r="G3" s="233"/>
      <c r="H3" s="233"/>
    </row>
    <row r="4" spans="1:9" ht="10.9" customHeight="1">
      <c r="A4" s="165"/>
      <c r="B4" s="160"/>
      <c r="C4" s="233"/>
      <c r="D4" s="233"/>
      <c r="E4" s="233"/>
      <c r="F4" s="233"/>
      <c r="G4" s="233"/>
      <c r="H4" s="233"/>
    </row>
    <row r="5" spans="1:9" ht="47.45" customHeight="1">
      <c r="A5" s="165"/>
      <c r="B5" s="160"/>
      <c r="C5" s="233"/>
      <c r="D5" s="233"/>
      <c r="E5" s="233"/>
      <c r="F5" s="233"/>
      <c r="G5" s="233"/>
      <c r="H5" s="233"/>
    </row>
    <row r="6" spans="1:9" ht="7.9" hidden="1" customHeight="1">
      <c r="A6" s="165"/>
      <c r="B6" s="13"/>
      <c r="C6" s="233"/>
      <c r="D6" s="233"/>
      <c r="E6" s="233"/>
      <c r="F6" s="233"/>
      <c r="G6" s="233"/>
      <c r="H6" s="233"/>
    </row>
    <row r="7" spans="1:9" ht="10.5" hidden="1" customHeight="1">
      <c r="A7" s="165"/>
      <c r="B7" s="13"/>
      <c r="C7" s="233"/>
      <c r="D7" s="233"/>
      <c r="E7" s="233"/>
      <c r="F7" s="233"/>
      <c r="G7" s="233"/>
      <c r="H7" s="233"/>
    </row>
    <row r="8" spans="1:9" ht="61.15" customHeight="1">
      <c r="A8" s="234" t="s">
        <v>79</v>
      </c>
      <c r="B8" s="234"/>
      <c r="C8" s="234"/>
      <c r="D8" s="234"/>
      <c r="E8" s="234"/>
      <c r="F8" s="234"/>
      <c r="G8" s="234"/>
      <c r="H8" s="234"/>
    </row>
    <row r="9" spans="1:9" ht="32.25" customHeight="1" thickBot="1">
      <c r="A9" s="166" t="s">
        <v>88</v>
      </c>
      <c r="B9" s="166"/>
      <c r="C9" s="166"/>
      <c r="D9" s="166"/>
      <c r="E9" s="166"/>
      <c r="F9" s="166"/>
      <c r="G9" s="166"/>
    </row>
    <row r="10" spans="1:9" ht="46.9" customHeight="1" thickBot="1">
      <c r="A10" s="171" t="s">
        <v>82</v>
      </c>
      <c r="B10" s="185" t="s">
        <v>78</v>
      </c>
      <c r="C10" s="173" t="s">
        <v>1</v>
      </c>
      <c r="D10" s="173" t="s">
        <v>77</v>
      </c>
      <c r="E10" s="179"/>
      <c r="F10" s="169" t="s">
        <v>83</v>
      </c>
      <c r="G10" s="170"/>
      <c r="H10" s="125"/>
    </row>
    <row r="11" spans="1:9" ht="66.599999999999994" customHeight="1" thickBot="1">
      <c r="A11" s="172"/>
      <c r="B11" s="186"/>
      <c r="C11" s="174"/>
      <c r="D11" s="174"/>
      <c r="E11" s="180"/>
      <c r="F11" s="116" t="s">
        <v>84</v>
      </c>
      <c r="G11" s="117" t="s">
        <v>85</v>
      </c>
      <c r="H11" s="118" t="s">
        <v>87</v>
      </c>
      <c r="I11" s="102"/>
    </row>
    <row r="12" spans="1:9" ht="50.45" customHeight="1">
      <c r="A12" s="166" t="s">
        <v>81</v>
      </c>
      <c r="B12" s="166"/>
      <c r="C12" s="166"/>
      <c r="D12" s="166"/>
      <c r="E12" s="166"/>
      <c r="F12" s="166"/>
      <c r="G12" s="166"/>
      <c r="H12" s="101"/>
      <c r="I12" s="102"/>
    </row>
    <row r="13" spans="1:9" s="140" customFormat="1" ht="40.15" customHeight="1">
      <c r="A13" s="167" t="s">
        <v>86</v>
      </c>
      <c r="B13" s="168"/>
      <c r="C13" s="168"/>
      <c r="D13" s="168"/>
      <c r="E13" s="168"/>
      <c r="F13" s="168"/>
      <c r="G13" s="168"/>
      <c r="H13" s="153"/>
      <c r="I13" s="141"/>
    </row>
    <row r="14" spans="1:9" ht="23.45" customHeight="1">
      <c r="A14" s="187"/>
      <c r="B14" s="156" t="s">
        <v>116</v>
      </c>
      <c r="C14" s="29" t="s">
        <v>2</v>
      </c>
      <c r="D14" s="20" t="s">
        <v>31</v>
      </c>
      <c r="E14" s="20">
        <v>5</v>
      </c>
      <c r="F14" s="68">
        <v>511</v>
      </c>
      <c r="G14" s="41">
        <f t="shared" ref="G14:G40" si="0">F14/E14</f>
        <v>102.2</v>
      </c>
      <c r="H14" s="72" t="s">
        <v>62</v>
      </c>
      <c r="I14" s="96"/>
    </row>
    <row r="15" spans="1:9">
      <c r="A15" s="188"/>
      <c r="B15" s="156"/>
      <c r="C15" s="27" t="s">
        <v>2</v>
      </c>
      <c r="D15" s="18" t="s">
        <v>32</v>
      </c>
      <c r="E15" s="18">
        <v>10</v>
      </c>
      <c r="F15" s="55">
        <v>970</v>
      </c>
      <c r="G15" s="67">
        <f t="shared" si="0"/>
        <v>97</v>
      </c>
      <c r="H15" s="72" t="s">
        <v>62</v>
      </c>
      <c r="I15" s="96"/>
    </row>
    <row r="16" spans="1:9" ht="21.75" customHeight="1">
      <c r="A16" s="188"/>
      <c r="B16" s="156"/>
      <c r="C16" s="27" t="s">
        <v>3</v>
      </c>
      <c r="D16" s="18" t="s">
        <v>31</v>
      </c>
      <c r="E16" s="18">
        <v>5</v>
      </c>
      <c r="F16" s="55">
        <v>448</v>
      </c>
      <c r="G16" s="67">
        <f t="shared" si="0"/>
        <v>89.6</v>
      </c>
      <c r="H16" s="72" t="s">
        <v>62</v>
      </c>
      <c r="I16" s="96"/>
    </row>
    <row r="17" spans="1:10" ht="21.75" customHeight="1" thickBot="1">
      <c r="A17" s="189"/>
      <c r="B17" s="156"/>
      <c r="C17" s="30" t="s">
        <v>3</v>
      </c>
      <c r="D17" s="21" t="s">
        <v>32</v>
      </c>
      <c r="E17" s="21">
        <v>10</v>
      </c>
      <c r="F17" s="65">
        <v>884</v>
      </c>
      <c r="G17" s="66">
        <f t="shared" ref="G17:G18" si="1">F17/E17</f>
        <v>88.4</v>
      </c>
      <c r="H17" s="72" t="s">
        <v>62</v>
      </c>
      <c r="I17" s="96"/>
    </row>
    <row r="18" spans="1:10" ht="21.75" customHeight="1" thickBot="1">
      <c r="A18" s="190"/>
      <c r="B18" s="83" t="s">
        <v>100</v>
      </c>
      <c r="C18" s="24" t="s">
        <v>3</v>
      </c>
      <c r="D18" s="22" t="s">
        <v>32</v>
      </c>
      <c r="E18" s="22">
        <v>10</v>
      </c>
      <c r="F18" s="62">
        <v>905</v>
      </c>
      <c r="G18" s="84">
        <f t="shared" si="1"/>
        <v>90.5</v>
      </c>
      <c r="H18" s="73" t="s">
        <v>63</v>
      </c>
      <c r="I18" s="96"/>
    </row>
    <row r="19" spans="1:10" ht="24" customHeight="1" thickBot="1">
      <c r="A19" s="191"/>
      <c r="B19" s="83" t="s">
        <v>101</v>
      </c>
      <c r="C19" s="24" t="s">
        <v>3</v>
      </c>
      <c r="D19" s="22" t="s">
        <v>32</v>
      </c>
      <c r="E19" s="22">
        <v>10</v>
      </c>
      <c r="F19" s="62">
        <v>1434</v>
      </c>
      <c r="G19" s="84">
        <f t="shared" si="0"/>
        <v>143.4</v>
      </c>
      <c r="H19" s="73" t="s">
        <v>63</v>
      </c>
      <c r="I19" s="96"/>
    </row>
    <row r="20" spans="1:10" ht="21" customHeight="1">
      <c r="A20" s="222"/>
      <c r="B20" s="177" t="s">
        <v>117</v>
      </c>
      <c r="C20" s="29" t="s">
        <v>2</v>
      </c>
      <c r="D20" s="20" t="s">
        <v>33</v>
      </c>
      <c r="E20" s="20">
        <v>1</v>
      </c>
      <c r="F20" s="68">
        <v>115</v>
      </c>
      <c r="G20" s="41">
        <f t="shared" si="0"/>
        <v>115</v>
      </c>
      <c r="H20" s="72" t="s">
        <v>62</v>
      </c>
      <c r="I20" s="96"/>
      <c r="J20" s="154"/>
    </row>
    <row r="21" spans="1:10" ht="21" customHeight="1">
      <c r="A21" s="223"/>
      <c r="B21" s="195"/>
      <c r="C21" s="27" t="s">
        <v>2</v>
      </c>
      <c r="D21" s="18" t="s">
        <v>34</v>
      </c>
      <c r="E21" s="18">
        <v>3</v>
      </c>
      <c r="F21" s="55">
        <v>234</v>
      </c>
      <c r="G21" s="40">
        <f t="shared" si="0"/>
        <v>78</v>
      </c>
      <c r="H21" s="72" t="s">
        <v>62</v>
      </c>
      <c r="I21" s="96"/>
    </row>
    <row r="22" spans="1:10" ht="21" customHeight="1">
      <c r="A22" s="223"/>
      <c r="B22" s="195"/>
      <c r="C22" s="27" t="s">
        <v>2</v>
      </c>
      <c r="D22" s="18" t="s">
        <v>31</v>
      </c>
      <c r="E22" s="18">
        <v>5</v>
      </c>
      <c r="F22" s="55">
        <v>364</v>
      </c>
      <c r="G22" s="40">
        <f t="shared" si="0"/>
        <v>72.8</v>
      </c>
      <c r="H22" s="72" t="s">
        <v>62</v>
      </c>
      <c r="I22" s="96"/>
    </row>
    <row r="23" spans="1:10" ht="21" customHeight="1">
      <c r="A23" s="223"/>
      <c r="B23" s="195"/>
      <c r="C23" s="27" t="s">
        <v>2</v>
      </c>
      <c r="D23" s="18" t="s">
        <v>32</v>
      </c>
      <c r="E23" s="18">
        <v>10</v>
      </c>
      <c r="F23" s="55">
        <v>681</v>
      </c>
      <c r="G23" s="40">
        <f t="shared" si="0"/>
        <v>68.099999999999994</v>
      </c>
      <c r="H23" s="72" t="s">
        <v>62</v>
      </c>
      <c r="I23" s="96"/>
    </row>
    <row r="24" spans="1:10" ht="21" customHeight="1">
      <c r="A24" s="223"/>
      <c r="B24" s="195"/>
      <c r="C24" s="27" t="s">
        <v>72</v>
      </c>
      <c r="D24" s="18" t="s">
        <v>73</v>
      </c>
      <c r="E24" s="18">
        <v>10</v>
      </c>
      <c r="F24" s="55">
        <v>1551</v>
      </c>
      <c r="G24" s="40">
        <f t="shared" ref="G24" si="2">F24/E24</f>
        <v>155.1</v>
      </c>
      <c r="H24" s="72"/>
      <c r="I24" s="96"/>
    </row>
    <row r="25" spans="1:10" ht="21" customHeight="1">
      <c r="A25" s="223"/>
      <c r="B25" s="195"/>
      <c r="C25" s="27" t="s">
        <v>3</v>
      </c>
      <c r="D25" s="18" t="s">
        <v>31</v>
      </c>
      <c r="E25" s="18">
        <v>5</v>
      </c>
      <c r="F25" s="55">
        <v>316</v>
      </c>
      <c r="G25" s="40">
        <f t="shared" si="0"/>
        <v>63.2</v>
      </c>
      <c r="H25" s="72" t="s">
        <v>62</v>
      </c>
      <c r="I25" s="96"/>
    </row>
    <row r="26" spans="1:10" ht="21" customHeight="1" thickBot="1">
      <c r="A26" s="223"/>
      <c r="B26" s="178"/>
      <c r="C26" s="30" t="s">
        <v>3</v>
      </c>
      <c r="D26" s="21" t="s">
        <v>32</v>
      </c>
      <c r="E26" s="21">
        <v>10</v>
      </c>
      <c r="F26" s="65">
        <v>620</v>
      </c>
      <c r="G26" s="66">
        <f t="shared" si="0"/>
        <v>62</v>
      </c>
      <c r="H26" s="72" t="s">
        <v>62</v>
      </c>
      <c r="I26" s="96"/>
    </row>
    <row r="27" spans="1:10" ht="69" customHeight="1" thickBot="1">
      <c r="A27" s="224"/>
      <c r="B27" s="83" t="s">
        <v>118</v>
      </c>
      <c r="C27" s="24" t="s">
        <v>3</v>
      </c>
      <c r="D27" s="22" t="s">
        <v>32</v>
      </c>
      <c r="E27" s="22">
        <v>10</v>
      </c>
      <c r="F27" s="62">
        <v>568</v>
      </c>
      <c r="G27" s="84">
        <f t="shared" ref="G27" si="3">F27/E27</f>
        <v>56.8</v>
      </c>
      <c r="H27" s="72" t="s">
        <v>62</v>
      </c>
      <c r="I27" s="96"/>
    </row>
    <row r="28" spans="1:10" ht="49.9" customHeight="1">
      <c r="A28" s="171"/>
      <c r="B28" s="175" t="s">
        <v>119</v>
      </c>
      <c r="C28" s="26" t="s">
        <v>3</v>
      </c>
      <c r="D28" s="17" t="s">
        <v>31</v>
      </c>
      <c r="E28" s="17">
        <v>5</v>
      </c>
      <c r="F28" s="54">
        <v>246</v>
      </c>
      <c r="G28" s="75">
        <f t="shared" si="0"/>
        <v>49.2</v>
      </c>
      <c r="H28" s="72" t="s">
        <v>62</v>
      </c>
      <c r="I28" s="96"/>
    </row>
    <row r="29" spans="1:10" ht="49.9" customHeight="1" thickBot="1">
      <c r="A29" s="172"/>
      <c r="B29" s="176"/>
      <c r="C29" s="28" t="s">
        <v>3</v>
      </c>
      <c r="D29" s="19" t="s">
        <v>32</v>
      </c>
      <c r="E29" s="19">
        <v>10</v>
      </c>
      <c r="F29" s="56">
        <v>482</v>
      </c>
      <c r="G29" s="76">
        <f t="shared" si="0"/>
        <v>48.2</v>
      </c>
      <c r="H29" s="72" t="s">
        <v>62</v>
      </c>
      <c r="I29" s="96"/>
    </row>
    <row r="30" spans="1:10" ht="49.9" customHeight="1">
      <c r="A30" s="171"/>
      <c r="B30" s="175" t="s">
        <v>120</v>
      </c>
      <c r="C30" s="26" t="s">
        <v>3</v>
      </c>
      <c r="D30" s="17" t="s">
        <v>31</v>
      </c>
      <c r="E30" s="17">
        <v>5</v>
      </c>
      <c r="F30" s="54">
        <v>199</v>
      </c>
      <c r="G30" s="43">
        <f t="shared" si="0"/>
        <v>39.799999999999997</v>
      </c>
      <c r="H30" s="72" t="s">
        <v>62</v>
      </c>
      <c r="I30" s="96"/>
    </row>
    <row r="31" spans="1:10" ht="49.9" customHeight="1" thickBot="1">
      <c r="A31" s="172"/>
      <c r="B31" s="176"/>
      <c r="C31" s="28" t="s">
        <v>3</v>
      </c>
      <c r="D31" s="19" t="s">
        <v>32</v>
      </c>
      <c r="E31" s="19">
        <v>10</v>
      </c>
      <c r="F31" s="56">
        <v>388</v>
      </c>
      <c r="G31" s="44">
        <f t="shared" si="0"/>
        <v>38.799999999999997</v>
      </c>
      <c r="H31" s="72" t="s">
        <v>62</v>
      </c>
      <c r="I31" s="96"/>
    </row>
    <row r="32" spans="1:10" ht="49.9" customHeight="1">
      <c r="A32" s="222"/>
      <c r="B32" s="177" t="s">
        <v>121</v>
      </c>
      <c r="C32" s="29" t="s">
        <v>2</v>
      </c>
      <c r="D32" s="20" t="s">
        <v>31</v>
      </c>
      <c r="E32" s="20">
        <v>5</v>
      </c>
      <c r="F32" s="68">
        <v>1374</v>
      </c>
      <c r="G32" s="41">
        <f t="shared" si="0"/>
        <v>274.8</v>
      </c>
      <c r="H32" s="72" t="s">
        <v>62</v>
      </c>
      <c r="I32" s="96"/>
    </row>
    <row r="33" spans="1:11" ht="49.9" customHeight="1">
      <c r="A33" s="223"/>
      <c r="B33" s="178"/>
      <c r="C33" s="30" t="s">
        <v>2</v>
      </c>
      <c r="D33" s="21" t="s">
        <v>32</v>
      </c>
      <c r="E33" s="21">
        <v>10</v>
      </c>
      <c r="F33" s="65">
        <v>2735</v>
      </c>
      <c r="G33" s="66">
        <f t="shared" si="0"/>
        <v>273.5</v>
      </c>
      <c r="H33" s="72" t="s">
        <v>62</v>
      </c>
      <c r="I33" s="96"/>
    </row>
    <row r="34" spans="1:11" ht="49.9" customHeight="1" thickBot="1">
      <c r="A34" s="225"/>
      <c r="B34" s="74"/>
      <c r="C34" s="28" t="s">
        <v>3</v>
      </c>
      <c r="D34" s="19" t="s">
        <v>32</v>
      </c>
      <c r="E34" s="19">
        <v>10</v>
      </c>
      <c r="F34" s="56">
        <v>2605</v>
      </c>
      <c r="G34" s="76">
        <f t="shared" ref="G34" si="4">F34/E34</f>
        <v>260.5</v>
      </c>
      <c r="H34" s="72" t="s">
        <v>62</v>
      </c>
      <c r="I34" s="96"/>
    </row>
    <row r="35" spans="1:11" ht="49.9" customHeight="1">
      <c r="A35" s="171"/>
      <c r="B35" s="175" t="s">
        <v>122</v>
      </c>
      <c r="C35" s="26" t="s">
        <v>2</v>
      </c>
      <c r="D35" s="17" t="s">
        <v>39</v>
      </c>
      <c r="E35" s="17">
        <v>7.5</v>
      </c>
      <c r="F35" s="54">
        <v>776</v>
      </c>
      <c r="G35" s="43">
        <f t="shared" si="0"/>
        <v>103.46666666666667</v>
      </c>
      <c r="H35" s="72" t="s">
        <v>62</v>
      </c>
      <c r="I35" s="96"/>
    </row>
    <row r="36" spans="1:11" ht="49.9" customHeight="1" thickBot="1">
      <c r="A36" s="172"/>
      <c r="B36" s="176"/>
      <c r="C36" s="28" t="s">
        <v>2</v>
      </c>
      <c r="D36" s="19" t="s">
        <v>40</v>
      </c>
      <c r="E36" s="19">
        <v>13.5</v>
      </c>
      <c r="F36" s="56">
        <v>1378</v>
      </c>
      <c r="G36" s="44">
        <f t="shared" si="0"/>
        <v>102.07407407407408</v>
      </c>
      <c r="H36" s="72" t="s">
        <v>62</v>
      </c>
      <c r="I36" s="96"/>
    </row>
    <row r="37" spans="1:11" s="135" customFormat="1" ht="45" customHeight="1" thickBot="1">
      <c r="A37" s="192" t="s">
        <v>89</v>
      </c>
      <c r="B37" s="193"/>
      <c r="C37" s="193"/>
      <c r="D37" s="193"/>
      <c r="E37" s="193"/>
      <c r="F37" s="193"/>
      <c r="G37" s="193"/>
      <c r="H37" s="149"/>
      <c r="I37" s="134"/>
    </row>
    <row r="38" spans="1:11" ht="34.15" customHeight="1">
      <c r="A38" s="184"/>
      <c r="B38" s="177" t="s">
        <v>123</v>
      </c>
      <c r="C38" s="29" t="s">
        <v>2</v>
      </c>
      <c r="D38" s="20" t="s">
        <v>33</v>
      </c>
      <c r="E38" s="69">
        <v>1</v>
      </c>
      <c r="F38" s="68">
        <v>131</v>
      </c>
      <c r="G38" s="41">
        <f t="shared" si="0"/>
        <v>131</v>
      </c>
      <c r="H38" s="72" t="s">
        <v>62</v>
      </c>
      <c r="I38" s="96"/>
    </row>
    <row r="39" spans="1:11" ht="33.75" customHeight="1">
      <c r="A39" s="162"/>
      <c r="B39" s="195"/>
      <c r="C39" s="27" t="s">
        <v>3</v>
      </c>
      <c r="D39" s="18" t="s">
        <v>31</v>
      </c>
      <c r="E39" s="69">
        <v>5</v>
      </c>
      <c r="F39" s="55">
        <v>430</v>
      </c>
      <c r="G39" s="40">
        <f t="shared" si="0"/>
        <v>86</v>
      </c>
      <c r="H39" s="72" t="s">
        <v>62</v>
      </c>
      <c r="I39" s="96"/>
    </row>
    <row r="40" spans="1:11" ht="33.75" customHeight="1" thickBot="1">
      <c r="A40" s="163"/>
      <c r="B40" s="178"/>
      <c r="C40" s="30" t="s">
        <v>3</v>
      </c>
      <c r="D40" s="21" t="s">
        <v>32</v>
      </c>
      <c r="E40" s="69">
        <v>10</v>
      </c>
      <c r="F40" s="65">
        <v>847</v>
      </c>
      <c r="G40" s="66">
        <f t="shared" si="0"/>
        <v>84.7</v>
      </c>
      <c r="H40" s="72" t="s">
        <v>62</v>
      </c>
      <c r="I40" s="96"/>
    </row>
    <row r="41" spans="1:11" s="135" customFormat="1" ht="45" customHeight="1" thickBot="1">
      <c r="A41" s="192" t="s">
        <v>90</v>
      </c>
      <c r="B41" s="193"/>
      <c r="C41" s="193"/>
      <c r="D41" s="193"/>
      <c r="E41" s="193"/>
      <c r="F41" s="193"/>
      <c r="G41" s="193"/>
      <c r="H41" s="149"/>
      <c r="I41" s="134"/>
    </row>
    <row r="42" spans="1:11" s="2" customFormat="1" ht="23.25" customHeight="1">
      <c r="A42" s="158"/>
      <c r="B42" s="155" t="s">
        <v>109</v>
      </c>
      <c r="C42" s="26" t="s">
        <v>2</v>
      </c>
      <c r="D42" s="32" t="s">
        <v>45</v>
      </c>
      <c r="E42" s="32" t="s">
        <v>46</v>
      </c>
      <c r="F42" s="60">
        <v>128</v>
      </c>
      <c r="G42" s="75">
        <f t="shared" ref="G42:G53" si="5">F42/E42</f>
        <v>106.66666666666667</v>
      </c>
      <c r="H42" s="72" t="s">
        <v>62</v>
      </c>
      <c r="I42" s="99"/>
      <c r="J42" s="94"/>
    </row>
    <row r="43" spans="1:11" s="2" customFormat="1" ht="25.5" customHeight="1">
      <c r="A43" s="159"/>
      <c r="B43" s="156"/>
      <c r="C43" s="27" t="s">
        <v>2</v>
      </c>
      <c r="D43" s="18" t="s">
        <v>38</v>
      </c>
      <c r="E43" s="18">
        <v>2.5</v>
      </c>
      <c r="F43" s="58">
        <v>232</v>
      </c>
      <c r="G43" s="77">
        <f t="shared" si="5"/>
        <v>92.8</v>
      </c>
      <c r="H43" s="72" t="s">
        <v>62</v>
      </c>
      <c r="I43" s="99"/>
      <c r="J43" s="94"/>
    </row>
    <row r="44" spans="1:11" s="2" customFormat="1" ht="27.75" customHeight="1">
      <c r="A44" s="159"/>
      <c r="B44" s="156"/>
      <c r="C44" s="27" t="s">
        <v>2</v>
      </c>
      <c r="D44" s="18" t="s">
        <v>41</v>
      </c>
      <c r="E44" s="18">
        <v>4</v>
      </c>
      <c r="F44" s="58">
        <v>344</v>
      </c>
      <c r="G44" s="77">
        <f t="shared" si="5"/>
        <v>86</v>
      </c>
      <c r="H44" s="72" t="s">
        <v>62</v>
      </c>
      <c r="I44" s="99"/>
      <c r="J44" s="94"/>
    </row>
    <row r="45" spans="1:11" s="2" customFormat="1" ht="27.75" customHeight="1">
      <c r="A45" s="159"/>
      <c r="B45" s="156"/>
      <c r="C45" s="27" t="s">
        <v>2</v>
      </c>
      <c r="D45" s="18" t="s">
        <v>42</v>
      </c>
      <c r="E45" s="18">
        <v>7</v>
      </c>
      <c r="F45" s="58">
        <v>576</v>
      </c>
      <c r="G45" s="77">
        <f t="shared" si="5"/>
        <v>82.285714285714292</v>
      </c>
      <c r="H45" s="72" t="s">
        <v>62</v>
      </c>
      <c r="I45" s="99"/>
      <c r="J45" s="94"/>
    </row>
    <row r="46" spans="1:11" s="2" customFormat="1" ht="24" thickBot="1">
      <c r="A46" s="159"/>
      <c r="B46" s="177"/>
      <c r="C46" s="27" t="s">
        <v>2</v>
      </c>
      <c r="D46" s="18" t="s">
        <v>43</v>
      </c>
      <c r="E46" s="18">
        <v>14</v>
      </c>
      <c r="F46" s="58">
        <v>1085</v>
      </c>
      <c r="G46" s="77">
        <f t="shared" si="5"/>
        <v>77.5</v>
      </c>
      <c r="H46" s="72"/>
      <c r="I46" s="99"/>
      <c r="J46" s="71"/>
      <c r="K46" s="6"/>
    </row>
    <row r="47" spans="1:11" s="2" customFormat="1" ht="24" thickBot="1">
      <c r="A47" s="159"/>
      <c r="B47" s="83" t="s">
        <v>74</v>
      </c>
      <c r="C47" s="28" t="s">
        <v>64</v>
      </c>
      <c r="D47" s="19" t="s">
        <v>43</v>
      </c>
      <c r="E47" s="19">
        <v>14</v>
      </c>
      <c r="F47" s="61">
        <v>969</v>
      </c>
      <c r="G47" s="76">
        <f t="shared" si="5"/>
        <v>69.214285714285708</v>
      </c>
      <c r="H47" s="72" t="s">
        <v>62</v>
      </c>
      <c r="I47" s="99"/>
      <c r="J47" s="71"/>
      <c r="K47" s="6"/>
    </row>
    <row r="48" spans="1:11" s="2" customFormat="1" ht="23.45" customHeight="1">
      <c r="A48" s="158"/>
      <c r="B48" s="155" t="s">
        <v>107</v>
      </c>
      <c r="C48" s="26" t="s">
        <v>2</v>
      </c>
      <c r="D48" s="32" t="s">
        <v>45</v>
      </c>
      <c r="E48" s="32" t="s">
        <v>46</v>
      </c>
      <c r="F48" s="60">
        <v>139</v>
      </c>
      <c r="G48" s="75">
        <f t="shared" si="5"/>
        <v>115.83333333333334</v>
      </c>
      <c r="H48" s="72" t="s">
        <v>62</v>
      </c>
      <c r="I48" s="96"/>
      <c r="J48" s="71"/>
      <c r="K48" s="6"/>
    </row>
    <row r="49" spans="1:11" s="2" customFormat="1">
      <c r="A49" s="159"/>
      <c r="B49" s="156"/>
      <c r="C49" s="27" t="s">
        <v>2</v>
      </c>
      <c r="D49" s="18" t="s">
        <v>38</v>
      </c>
      <c r="E49" s="18">
        <v>2.5</v>
      </c>
      <c r="F49" s="58">
        <v>255</v>
      </c>
      <c r="G49" s="77">
        <f t="shared" si="5"/>
        <v>102</v>
      </c>
      <c r="H49" s="72" t="s">
        <v>62</v>
      </c>
      <c r="I49" s="96"/>
      <c r="J49" s="71"/>
      <c r="K49" s="6"/>
    </row>
    <row r="50" spans="1:11" s="2" customFormat="1" ht="29.25" customHeight="1">
      <c r="A50" s="159"/>
      <c r="B50" s="156"/>
      <c r="C50" s="27" t="s">
        <v>2</v>
      </c>
      <c r="D50" s="18" t="s">
        <v>41</v>
      </c>
      <c r="E50" s="18">
        <v>4</v>
      </c>
      <c r="F50" s="58">
        <v>378</v>
      </c>
      <c r="G50" s="77">
        <f t="shared" si="5"/>
        <v>94.5</v>
      </c>
      <c r="H50" s="72" t="s">
        <v>62</v>
      </c>
      <c r="I50" s="96"/>
      <c r="J50" s="71"/>
      <c r="K50" s="6"/>
    </row>
    <row r="51" spans="1:11" s="2" customFormat="1" ht="24.75" customHeight="1">
      <c r="A51" s="159"/>
      <c r="B51" s="156"/>
      <c r="C51" s="27" t="s">
        <v>2</v>
      </c>
      <c r="D51" s="18" t="s">
        <v>42</v>
      </c>
      <c r="E51" s="18">
        <v>7</v>
      </c>
      <c r="F51" s="58">
        <v>635</v>
      </c>
      <c r="G51" s="77">
        <f t="shared" si="5"/>
        <v>90.714285714285708</v>
      </c>
      <c r="H51" s="72" t="s">
        <v>62</v>
      </c>
      <c r="I51" s="96"/>
      <c r="J51" s="71"/>
      <c r="K51" s="6"/>
    </row>
    <row r="52" spans="1:11" s="2" customFormat="1" ht="24.75" customHeight="1" thickBot="1">
      <c r="A52" s="159"/>
      <c r="B52" s="156"/>
      <c r="C52" s="27" t="s">
        <v>2</v>
      </c>
      <c r="D52" s="18" t="s">
        <v>43</v>
      </c>
      <c r="E52" s="18">
        <v>14</v>
      </c>
      <c r="F52" s="58">
        <v>1210</v>
      </c>
      <c r="G52" s="77">
        <f t="shared" si="5"/>
        <v>86.428571428571431</v>
      </c>
      <c r="H52" s="72" t="s">
        <v>62</v>
      </c>
      <c r="I52" s="96"/>
      <c r="J52" s="71"/>
      <c r="K52" s="6"/>
    </row>
    <row r="53" spans="1:11" s="2" customFormat="1" ht="24" thickBot="1">
      <c r="A53" s="159"/>
      <c r="B53" s="83" t="s">
        <v>74</v>
      </c>
      <c r="C53" s="28" t="s">
        <v>64</v>
      </c>
      <c r="D53" s="19" t="s">
        <v>43</v>
      </c>
      <c r="E53" s="19">
        <v>14</v>
      </c>
      <c r="F53" s="61">
        <v>1100</v>
      </c>
      <c r="G53" s="76">
        <f t="shared" si="5"/>
        <v>78.571428571428569</v>
      </c>
      <c r="H53" s="72" t="s">
        <v>62</v>
      </c>
      <c r="I53" s="96"/>
      <c r="J53" s="71"/>
      <c r="K53" s="6"/>
    </row>
    <row r="54" spans="1:11" s="135" customFormat="1" ht="45" customHeight="1" thickBot="1">
      <c r="A54" s="192" t="s">
        <v>91</v>
      </c>
      <c r="B54" s="226"/>
      <c r="C54" s="226"/>
      <c r="D54" s="226"/>
      <c r="E54" s="226"/>
      <c r="F54" s="226"/>
      <c r="G54" s="226"/>
      <c r="H54" s="149"/>
      <c r="I54" s="134"/>
    </row>
    <row r="55" spans="1:11" s="2" customFormat="1" ht="23.25" customHeight="1">
      <c r="A55" s="202"/>
      <c r="B55" s="181" t="s">
        <v>108</v>
      </c>
      <c r="C55" s="26" t="s">
        <v>2</v>
      </c>
      <c r="D55" s="32" t="s">
        <v>45</v>
      </c>
      <c r="E55" s="32" t="s">
        <v>46</v>
      </c>
      <c r="F55" s="60">
        <v>131</v>
      </c>
      <c r="G55" s="75">
        <f t="shared" ref="G55:G60" si="6">F55/E55</f>
        <v>109.16666666666667</v>
      </c>
      <c r="H55" s="72" t="s">
        <v>62</v>
      </c>
      <c r="I55" s="99"/>
      <c r="J55" s="71"/>
      <c r="K55" s="6"/>
    </row>
    <row r="56" spans="1:11" s="2" customFormat="1">
      <c r="A56" s="203"/>
      <c r="B56" s="182"/>
      <c r="C56" s="27" t="s">
        <v>2</v>
      </c>
      <c r="D56" s="18" t="s">
        <v>38</v>
      </c>
      <c r="E56" s="18">
        <v>2.5</v>
      </c>
      <c r="F56" s="58">
        <v>239</v>
      </c>
      <c r="G56" s="77">
        <f t="shared" si="6"/>
        <v>95.6</v>
      </c>
      <c r="H56" s="72" t="s">
        <v>62</v>
      </c>
      <c r="I56" s="99"/>
      <c r="J56" s="71"/>
      <c r="K56" s="6"/>
    </row>
    <row r="57" spans="1:11" s="2" customFormat="1">
      <c r="A57" s="203"/>
      <c r="B57" s="182"/>
      <c r="C57" s="27" t="s">
        <v>2</v>
      </c>
      <c r="D57" s="18" t="s">
        <v>41</v>
      </c>
      <c r="E57" s="18">
        <v>4</v>
      </c>
      <c r="F57" s="58">
        <v>355</v>
      </c>
      <c r="G57" s="77">
        <f t="shared" si="6"/>
        <v>88.75</v>
      </c>
      <c r="H57" s="72" t="s">
        <v>62</v>
      </c>
      <c r="I57" s="99"/>
      <c r="J57" s="71"/>
      <c r="K57" s="6"/>
    </row>
    <row r="58" spans="1:11" s="2" customFormat="1">
      <c r="A58" s="203"/>
      <c r="B58" s="182"/>
      <c r="C58" s="27" t="s">
        <v>2</v>
      </c>
      <c r="D58" s="18" t="s">
        <v>42</v>
      </c>
      <c r="E58" s="18">
        <v>7</v>
      </c>
      <c r="F58" s="58">
        <v>590</v>
      </c>
      <c r="G58" s="77">
        <f t="shared" si="6"/>
        <v>84.285714285714292</v>
      </c>
      <c r="H58" s="72" t="s">
        <v>62</v>
      </c>
      <c r="I58" s="99"/>
      <c r="J58" s="71"/>
      <c r="K58" s="6"/>
    </row>
    <row r="59" spans="1:11" s="2" customFormat="1" ht="24" thickBot="1">
      <c r="A59" s="203"/>
      <c r="B59" s="183"/>
      <c r="C59" s="27" t="s">
        <v>2</v>
      </c>
      <c r="D59" s="18" t="s">
        <v>43</v>
      </c>
      <c r="E59" s="18">
        <v>14</v>
      </c>
      <c r="F59" s="58">
        <v>1120</v>
      </c>
      <c r="G59" s="77">
        <f t="shared" si="6"/>
        <v>80</v>
      </c>
      <c r="H59" s="72" t="s">
        <v>62</v>
      </c>
      <c r="I59" s="99"/>
      <c r="J59" s="71"/>
      <c r="K59" s="6"/>
    </row>
    <row r="60" spans="1:11" s="2" customFormat="1" ht="24" thickBot="1">
      <c r="A60" s="203"/>
      <c r="B60" s="107" t="s">
        <v>74</v>
      </c>
      <c r="C60" s="78" t="s">
        <v>64</v>
      </c>
      <c r="D60" s="79" t="s">
        <v>43</v>
      </c>
      <c r="E60" s="79">
        <v>14</v>
      </c>
      <c r="F60" s="59">
        <v>1019</v>
      </c>
      <c r="G60" s="80">
        <f t="shared" si="6"/>
        <v>72.785714285714292</v>
      </c>
      <c r="H60" s="72" t="s">
        <v>62</v>
      </c>
      <c r="I60" s="99"/>
      <c r="J60" s="71"/>
      <c r="K60" s="6"/>
    </row>
    <row r="61" spans="1:11" s="2" customFormat="1" ht="25.15" customHeight="1">
      <c r="A61" s="202"/>
      <c r="B61" s="181" t="s">
        <v>110</v>
      </c>
      <c r="C61" s="26" t="s">
        <v>2</v>
      </c>
      <c r="D61" s="32" t="s">
        <v>45</v>
      </c>
      <c r="E61" s="32" t="s">
        <v>46</v>
      </c>
      <c r="F61" s="60">
        <v>142</v>
      </c>
      <c r="G61" s="75">
        <f t="shared" ref="G61:G66" si="7">F61/E61</f>
        <v>118.33333333333334</v>
      </c>
      <c r="H61" s="72" t="s">
        <v>62</v>
      </c>
      <c r="I61" s="99"/>
      <c r="J61" s="71"/>
      <c r="K61" s="6"/>
    </row>
    <row r="62" spans="1:11" s="2" customFormat="1">
      <c r="A62" s="203"/>
      <c r="B62" s="182"/>
      <c r="C62" s="27" t="s">
        <v>2</v>
      </c>
      <c r="D62" s="18" t="s">
        <v>38</v>
      </c>
      <c r="E62" s="18">
        <v>2.5</v>
      </c>
      <c r="F62" s="58">
        <v>262</v>
      </c>
      <c r="G62" s="77">
        <f t="shared" si="7"/>
        <v>104.8</v>
      </c>
      <c r="H62" s="72" t="s">
        <v>62</v>
      </c>
      <c r="I62" s="99"/>
      <c r="J62" s="71"/>
      <c r="K62" s="6"/>
    </row>
    <row r="63" spans="1:11" s="2" customFormat="1" ht="26.45" customHeight="1">
      <c r="A63" s="203"/>
      <c r="B63" s="182"/>
      <c r="C63" s="27" t="s">
        <v>2</v>
      </c>
      <c r="D63" s="18" t="s">
        <v>41</v>
      </c>
      <c r="E63" s="18">
        <v>4</v>
      </c>
      <c r="F63" s="58">
        <v>390</v>
      </c>
      <c r="G63" s="77">
        <f t="shared" si="7"/>
        <v>97.5</v>
      </c>
      <c r="H63" s="72" t="s">
        <v>62</v>
      </c>
      <c r="I63" s="99"/>
      <c r="J63" s="71"/>
      <c r="K63" s="6"/>
    </row>
    <row r="64" spans="1:11" s="2" customFormat="1" ht="24" customHeight="1">
      <c r="A64" s="203"/>
      <c r="B64" s="182"/>
      <c r="C64" s="27" t="s">
        <v>2</v>
      </c>
      <c r="D64" s="18" t="s">
        <v>42</v>
      </c>
      <c r="E64" s="18">
        <v>7</v>
      </c>
      <c r="F64" s="58">
        <v>657</v>
      </c>
      <c r="G64" s="77">
        <f t="shared" si="7"/>
        <v>93.857142857142861</v>
      </c>
      <c r="H64" s="72" t="s">
        <v>62</v>
      </c>
      <c r="I64" s="99"/>
      <c r="J64" s="71"/>
      <c r="K64" s="6"/>
    </row>
    <row r="65" spans="1:11" s="2" customFormat="1" ht="24" customHeight="1" thickBot="1">
      <c r="A65" s="203"/>
      <c r="B65" s="183"/>
      <c r="C65" s="27" t="s">
        <v>2</v>
      </c>
      <c r="D65" s="18" t="s">
        <v>43</v>
      </c>
      <c r="E65" s="18">
        <v>14</v>
      </c>
      <c r="F65" s="58">
        <v>1256</v>
      </c>
      <c r="G65" s="77">
        <f t="shared" si="7"/>
        <v>89.714285714285708</v>
      </c>
      <c r="H65" s="72" t="s">
        <v>62</v>
      </c>
      <c r="I65" s="99"/>
      <c r="J65" s="71"/>
      <c r="K65" s="6"/>
    </row>
    <row r="66" spans="1:11" s="2" customFormat="1" ht="22.9" customHeight="1" thickBot="1">
      <c r="A66" s="203"/>
      <c r="B66" s="107" t="s">
        <v>74</v>
      </c>
      <c r="C66" s="28" t="s">
        <v>64</v>
      </c>
      <c r="D66" s="19" t="s">
        <v>43</v>
      </c>
      <c r="E66" s="19">
        <v>14</v>
      </c>
      <c r="F66" s="61">
        <v>1141</v>
      </c>
      <c r="G66" s="76">
        <f t="shared" si="7"/>
        <v>81.5</v>
      </c>
      <c r="H66" s="72" t="s">
        <v>62</v>
      </c>
      <c r="I66" s="99"/>
      <c r="J66" s="71"/>
      <c r="K66" s="6"/>
    </row>
    <row r="67" spans="1:11" s="2" customFormat="1" ht="22.9" customHeight="1">
      <c r="A67" s="159"/>
      <c r="B67" s="155" t="s">
        <v>111</v>
      </c>
      <c r="C67" s="26" t="s">
        <v>2</v>
      </c>
      <c r="D67" s="32" t="s">
        <v>45</v>
      </c>
      <c r="E67" s="32" t="s">
        <v>46</v>
      </c>
      <c r="F67" s="60">
        <v>201</v>
      </c>
      <c r="G67" s="75">
        <f t="shared" ref="G67:G68" si="8">F67/E67</f>
        <v>167.5</v>
      </c>
      <c r="H67" s="72" t="s">
        <v>62</v>
      </c>
      <c r="I67" s="99"/>
      <c r="J67" s="71"/>
      <c r="K67" s="6"/>
    </row>
    <row r="68" spans="1:11" s="2" customFormat="1" ht="22.9" customHeight="1">
      <c r="A68" s="159"/>
      <c r="B68" s="156"/>
      <c r="C68" s="30" t="s">
        <v>2</v>
      </c>
      <c r="D68" s="21" t="s">
        <v>38</v>
      </c>
      <c r="E68" s="21">
        <v>2.5</v>
      </c>
      <c r="F68" s="81">
        <v>350</v>
      </c>
      <c r="G68" s="103">
        <f t="shared" si="8"/>
        <v>140</v>
      </c>
      <c r="H68" s="72" t="s">
        <v>62</v>
      </c>
      <c r="I68" s="99"/>
      <c r="J68" s="71"/>
      <c r="K68" s="6"/>
    </row>
    <row r="69" spans="1:11" s="2" customFormat="1" ht="34.9" customHeight="1">
      <c r="A69" s="159"/>
      <c r="B69" s="156"/>
      <c r="C69" s="27" t="s">
        <v>2</v>
      </c>
      <c r="D69" s="18" t="s">
        <v>41</v>
      </c>
      <c r="E69" s="18">
        <v>4</v>
      </c>
      <c r="F69" s="58">
        <v>512</v>
      </c>
      <c r="G69" s="40">
        <f t="shared" ref="G69:G117" si="9">F69/E69</f>
        <v>128</v>
      </c>
      <c r="H69" s="72" t="s">
        <v>62</v>
      </c>
      <c r="I69" s="99"/>
      <c r="J69" s="71"/>
      <c r="K69" s="6"/>
    </row>
    <row r="70" spans="1:11" s="2" customFormat="1" ht="28.9" customHeight="1">
      <c r="A70" s="159"/>
      <c r="B70" s="156"/>
      <c r="C70" s="27" t="s">
        <v>2</v>
      </c>
      <c r="D70" s="18" t="s">
        <v>42</v>
      </c>
      <c r="E70" s="18">
        <v>7</v>
      </c>
      <c r="F70" s="58">
        <v>846</v>
      </c>
      <c r="G70" s="40">
        <f t="shared" si="9"/>
        <v>120.85714285714286</v>
      </c>
      <c r="H70" s="72" t="s">
        <v>62</v>
      </c>
      <c r="I70" s="99"/>
      <c r="J70" s="71"/>
      <c r="K70" s="6"/>
    </row>
    <row r="71" spans="1:11" s="2" customFormat="1" ht="30.6" customHeight="1" thickBot="1">
      <c r="A71" s="159"/>
      <c r="B71" s="157"/>
      <c r="C71" s="27" t="s">
        <v>2</v>
      </c>
      <c r="D71" s="18" t="s">
        <v>43</v>
      </c>
      <c r="E71" s="19">
        <v>14</v>
      </c>
      <c r="F71" s="81">
        <v>1618</v>
      </c>
      <c r="G71" s="40">
        <f t="shared" si="9"/>
        <v>115.57142857142857</v>
      </c>
      <c r="H71" s="72" t="s">
        <v>62</v>
      </c>
      <c r="I71" s="99"/>
      <c r="J71" s="71"/>
      <c r="K71" s="6"/>
    </row>
    <row r="72" spans="1:11" s="2" customFormat="1" ht="28.9" customHeight="1" thickBot="1">
      <c r="A72" s="159"/>
      <c r="B72" s="83" t="s">
        <v>74</v>
      </c>
      <c r="C72" s="78" t="s">
        <v>64</v>
      </c>
      <c r="D72" s="79" t="s">
        <v>43</v>
      </c>
      <c r="E72" s="19">
        <v>14</v>
      </c>
      <c r="F72" s="61">
        <v>1498</v>
      </c>
      <c r="G72" s="44">
        <f t="shared" si="9"/>
        <v>107</v>
      </c>
      <c r="H72" s="72" t="s">
        <v>62</v>
      </c>
      <c r="I72" s="99"/>
      <c r="J72" s="71"/>
      <c r="K72" s="6"/>
    </row>
    <row r="73" spans="1:11" s="135" customFormat="1" ht="64.150000000000006" customHeight="1" thickBot="1">
      <c r="A73" s="192" t="s">
        <v>93</v>
      </c>
      <c r="B73" s="226"/>
      <c r="C73" s="226"/>
      <c r="D73" s="226"/>
      <c r="E73" s="226"/>
      <c r="F73" s="226"/>
      <c r="G73" s="226"/>
      <c r="H73" s="148"/>
      <c r="I73" s="134"/>
    </row>
    <row r="74" spans="1:11" s="2" customFormat="1" ht="28.9" customHeight="1">
      <c r="A74" s="158"/>
      <c r="B74" s="155" t="s">
        <v>112</v>
      </c>
      <c r="C74" s="26" t="s">
        <v>2</v>
      </c>
      <c r="D74" s="32" t="s">
        <v>45</v>
      </c>
      <c r="E74" s="32" t="s">
        <v>46</v>
      </c>
      <c r="F74" s="60">
        <v>186</v>
      </c>
      <c r="G74" s="43">
        <f t="shared" ref="G74:G79" si="10">F74/E74</f>
        <v>155</v>
      </c>
      <c r="H74" s="72" t="s">
        <v>62</v>
      </c>
      <c r="I74" s="99"/>
      <c r="J74" s="71"/>
      <c r="K74" s="6"/>
    </row>
    <row r="75" spans="1:11" s="2" customFormat="1" ht="28.9" customHeight="1">
      <c r="A75" s="159"/>
      <c r="B75" s="156"/>
      <c r="C75" s="27" t="s">
        <v>2</v>
      </c>
      <c r="D75" s="18" t="s">
        <v>38</v>
      </c>
      <c r="E75" s="18">
        <v>2.5</v>
      </c>
      <c r="F75" s="58">
        <v>351</v>
      </c>
      <c r="G75" s="40">
        <f t="shared" si="10"/>
        <v>140.4</v>
      </c>
      <c r="H75" s="72" t="s">
        <v>62</v>
      </c>
      <c r="I75" s="99"/>
      <c r="J75" s="71"/>
      <c r="K75" s="6"/>
    </row>
    <row r="76" spans="1:11" s="2" customFormat="1" ht="34.9" customHeight="1">
      <c r="A76" s="159"/>
      <c r="B76" s="156"/>
      <c r="C76" s="27" t="s">
        <v>2</v>
      </c>
      <c r="D76" s="18" t="s">
        <v>41</v>
      </c>
      <c r="E76" s="18">
        <v>4</v>
      </c>
      <c r="F76" s="58">
        <v>528</v>
      </c>
      <c r="G76" s="40">
        <f t="shared" si="10"/>
        <v>132</v>
      </c>
      <c r="H76" s="72" t="s">
        <v>62</v>
      </c>
      <c r="I76" s="99"/>
      <c r="J76" s="71"/>
      <c r="K76" s="6"/>
    </row>
    <row r="77" spans="1:11" s="2" customFormat="1" ht="34.9" customHeight="1">
      <c r="A77" s="159"/>
      <c r="B77" s="156"/>
      <c r="C77" s="27" t="s">
        <v>2</v>
      </c>
      <c r="D77" s="18" t="s">
        <v>42</v>
      </c>
      <c r="E77" s="18">
        <v>7</v>
      </c>
      <c r="F77" s="58">
        <v>894</v>
      </c>
      <c r="G77" s="40">
        <f t="shared" si="10"/>
        <v>127.71428571428571</v>
      </c>
      <c r="H77" s="72" t="s">
        <v>62</v>
      </c>
      <c r="I77" s="99"/>
      <c r="J77" s="71"/>
      <c r="K77" s="6"/>
    </row>
    <row r="78" spans="1:11" s="2" customFormat="1" ht="34.9" customHeight="1" thickBot="1">
      <c r="A78" s="159"/>
      <c r="B78" s="177"/>
      <c r="C78" s="27" t="s">
        <v>2</v>
      </c>
      <c r="D78" s="18" t="s">
        <v>43</v>
      </c>
      <c r="E78" s="19">
        <v>14</v>
      </c>
      <c r="F78" s="81">
        <v>1730</v>
      </c>
      <c r="G78" s="40">
        <f t="shared" si="10"/>
        <v>123.57142857142857</v>
      </c>
      <c r="H78" s="72" t="s">
        <v>62</v>
      </c>
      <c r="I78" s="99"/>
      <c r="J78" s="71"/>
      <c r="K78" s="6"/>
    </row>
    <row r="79" spans="1:11" s="2" customFormat="1" ht="31.9" customHeight="1" thickBot="1">
      <c r="A79" s="159"/>
      <c r="B79" s="143" t="s">
        <v>74</v>
      </c>
      <c r="C79" s="78" t="s">
        <v>64</v>
      </c>
      <c r="D79" s="144" t="s">
        <v>43</v>
      </c>
      <c r="E79" s="145">
        <v>14</v>
      </c>
      <c r="F79" s="146">
        <v>1602</v>
      </c>
      <c r="G79" s="76">
        <f t="shared" si="10"/>
        <v>114.42857142857143</v>
      </c>
      <c r="H79" s="147" t="s">
        <v>62</v>
      </c>
      <c r="I79" s="99"/>
      <c r="J79" s="71"/>
      <c r="K79" s="6"/>
    </row>
    <row r="80" spans="1:11" s="2" customFormat="1" ht="22.15" customHeight="1">
      <c r="A80" s="161"/>
      <c r="B80" s="196" t="s">
        <v>113</v>
      </c>
      <c r="C80" s="26" t="s">
        <v>2</v>
      </c>
      <c r="D80" s="32" t="s">
        <v>45</v>
      </c>
      <c r="E80" s="32" t="s">
        <v>46</v>
      </c>
      <c r="F80" s="60">
        <v>209</v>
      </c>
      <c r="G80" s="75">
        <f t="shared" ref="G80:G85" si="11">F80/E80</f>
        <v>174.16666666666669</v>
      </c>
      <c r="H80" s="72" t="s">
        <v>62</v>
      </c>
      <c r="I80" s="96"/>
      <c r="J80" s="71"/>
      <c r="K80" s="6"/>
    </row>
    <row r="81" spans="1:11" s="2" customFormat="1">
      <c r="A81" s="162"/>
      <c r="B81" s="197"/>
      <c r="C81" s="30" t="s">
        <v>2</v>
      </c>
      <c r="D81" s="21" t="s">
        <v>38</v>
      </c>
      <c r="E81" s="21">
        <v>2.5</v>
      </c>
      <c r="F81" s="81">
        <v>398</v>
      </c>
      <c r="G81" s="103">
        <f t="shared" si="11"/>
        <v>159.19999999999999</v>
      </c>
      <c r="H81" s="72" t="s">
        <v>62</v>
      </c>
      <c r="I81" s="96"/>
      <c r="J81" s="71"/>
      <c r="K81" s="6"/>
    </row>
    <row r="82" spans="1:11" s="2" customFormat="1" ht="25.5" customHeight="1">
      <c r="A82" s="162"/>
      <c r="B82" s="197"/>
      <c r="C82" s="27" t="s">
        <v>2</v>
      </c>
      <c r="D82" s="18" t="s">
        <v>41</v>
      </c>
      <c r="E82" s="18">
        <v>4</v>
      </c>
      <c r="F82" s="58">
        <v>598</v>
      </c>
      <c r="G82" s="40">
        <f t="shared" si="11"/>
        <v>149.5</v>
      </c>
      <c r="H82" s="72" t="s">
        <v>62</v>
      </c>
      <c r="I82" s="99"/>
      <c r="J82" s="71"/>
      <c r="K82" s="6"/>
    </row>
    <row r="83" spans="1:11" s="2" customFormat="1" ht="24.75" customHeight="1">
      <c r="A83" s="162"/>
      <c r="B83" s="197"/>
      <c r="C83" s="27" t="s">
        <v>2</v>
      </c>
      <c r="D83" s="18" t="s">
        <v>42</v>
      </c>
      <c r="E83" s="18">
        <v>7</v>
      </c>
      <c r="F83" s="58">
        <v>1016</v>
      </c>
      <c r="G83" s="77">
        <f t="shared" si="11"/>
        <v>145.14285714285714</v>
      </c>
      <c r="H83" s="72" t="s">
        <v>62</v>
      </c>
      <c r="I83" s="99"/>
      <c r="J83" s="71"/>
      <c r="K83" s="6"/>
    </row>
    <row r="84" spans="1:11" s="2" customFormat="1" ht="24.75" customHeight="1" thickBot="1">
      <c r="A84" s="163"/>
      <c r="B84" s="198"/>
      <c r="C84" s="27" t="s">
        <v>2</v>
      </c>
      <c r="D84" s="18" t="s">
        <v>43</v>
      </c>
      <c r="E84" s="19">
        <v>14</v>
      </c>
      <c r="F84" s="81">
        <v>1972</v>
      </c>
      <c r="G84" s="77">
        <f t="shared" si="11"/>
        <v>140.85714285714286</v>
      </c>
      <c r="H84" s="72" t="s">
        <v>62</v>
      </c>
      <c r="I84" s="99"/>
      <c r="J84" s="71"/>
      <c r="K84" s="6"/>
    </row>
    <row r="85" spans="1:11" s="2" customFormat="1" ht="24.75" customHeight="1" thickBot="1">
      <c r="A85" s="164"/>
      <c r="B85" s="83" t="s">
        <v>74</v>
      </c>
      <c r="C85" s="78" t="s">
        <v>64</v>
      </c>
      <c r="D85" s="79" t="s">
        <v>43</v>
      </c>
      <c r="E85" s="19">
        <v>14</v>
      </c>
      <c r="F85" s="61">
        <v>1826</v>
      </c>
      <c r="G85" s="76">
        <f t="shared" si="11"/>
        <v>130.42857142857142</v>
      </c>
      <c r="H85" s="72" t="s">
        <v>62</v>
      </c>
      <c r="I85" s="99"/>
      <c r="J85" s="71"/>
      <c r="K85" s="6"/>
    </row>
    <row r="86" spans="1:11" s="2" customFormat="1" ht="24.75" customHeight="1">
      <c r="A86" s="158"/>
      <c r="B86" s="238" t="s">
        <v>102</v>
      </c>
      <c r="C86" s="104" t="s">
        <v>2</v>
      </c>
      <c r="D86" s="32" t="s">
        <v>45</v>
      </c>
      <c r="E86" s="32" t="s">
        <v>46</v>
      </c>
      <c r="F86" s="60">
        <v>317</v>
      </c>
      <c r="G86" s="75">
        <f t="shared" ref="G86:G87" si="12">F86/E86</f>
        <v>264.16666666666669</v>
      </c>
      <c r="H86" s="72" t="s">
        <v>62</v>
      </c>
      <c r="I86" s="99"/>
      <c r="J86" s="71"/>
      <c r="K86" s="6"/>
    </row>
    <row r="87" spans="1:11" s="2" customFormat="1" ht="24.75" customHeight="1">
      <c r="A87" s="159"/>
      <c r="B87" s="239"/>
      <c r="C87" s="105" t="s">
        <v>2</v>
      </c>
      <c r="D87" s="21" t="s">
        <v>38</v>
      </c>
      <c r="E87" s="21">
        <v>2.5</v>
      </c>
      <c r="F87" s="81">
        <v>592</v>
      </c>
      <c r="G87" s="103">
        <f t="shared" si="12"/>
        <v>236.8</v>
      </c>
      <c r="H87" s="72" t="s">
        <v>62</v>
      </c>
      <c r="I87" s="99"/>
      <c r="J87" s="71"/>
      <c r="K87" s="6"/>
    </row>
    <row r="88" spans="1:11" s="2" customFormat="1" ht="30" customHeight="1">
      <c r="A88" s="159"/>
      <c r="B88" s="239"/>
      <c r="C88" s="106" t="s">
        <v>2</v>
      </c>
      <c r="D88" s="18" t="s">
        <v>41</v>
      </c>
      <c r="E88" s="18">
        <v>4</v>
      </c>
      <c r="F88" s="58">
        <v>900</v>
      </c>
      <c r="G88" s="77">
        <f t="shared" si="9"/>
        <v>225</v>
      </c>
      <c r="H88" s="72" t="s">
        <v>62</v>
      </c>
      <c r="I88" s="99"/>
      <c r="J88" s="71"/>
      <c r="K88" s="6"/>
    </row>
    <row r="89" spans="1:11" s="2" customFormat="1" ht="30" customHeight="1">
      <c r="A89" s="159"/>
      <c r="B89" s="239"/>
      <c r="C89" s="106" t="s">
        <v>2</v>
      </c>
      <c r="D89" s="18" t="s">
        <v>42</v>
      </c>
      <c r="E89" s="18">
        <v>7</v>
      </c>
      <c r="F89" s="58">
        <v>1527</v>
      </c>
      <c r="G89" s="77">
        <f t="shared" si="9"/>
        <v>218.14285714285714</v>
      </c>
      <c r="H89" s="72" t="s">
        <v>62</v>
      </c>
      <c r="I89" s="99"/>
      <c r="J89" s="71"/>
      <c r="K89" s="6"/>
    </row>
    <row r="90" spans="1:11" s="2" customFormat="1" ht="30" customHeight="1" thickBot="1">
      <c r="A90" s="159"/>
      <c r="B90" s="240"/>
      <c r="C90" s="106" t="s">
        <v>2</v>
      </c>
      <c r="D90" s="18" t="s">
        <v>43</v>
      </c>
      <c r="E90" s="19">
        <v>14</v>
      </c>
      <c r="F90" s="81">
        <v>2959</v>
      </c>
      <c r="G90" s="77">
        <f t="shared" si="9"/>
        <v>211.35714285714286</v>
      </c>
      <c r="H90" s="72" t="s">
        <v>62</v>
      </c>
      <c r="I90" s="99"/>
      <c r="J90" s="71"/>
      <c r="K90" s="6"/>
    </row>
    <row r="91" spans="1:11" s="2" customFormat="1" ht="30" customHeight="1" thickBot="1">
      <c r="A91" s="159"/>
      <c r="B91" s="83" t="s">
        <v>74</v>
      </c>
      <c r="C91" s="78" t="s">
        <v>64</v>
      </c>
      <c r="D91" s="19" t="s">
        <v>43</v>
      </c>
      <c r="E91" s="19">
        <v>14</v>
      </c>
      <c r="F91" s="61">
        <v>2740</v>
      </c>
      <c r="G91" s="76">
        <f t="shared" ref="G91:G93" si="13">F91/E91</f>
        <v>195.71428571428572</v>
      </c>
      <c r="H91" s="72" t="s">
        <v>62</v>
      </c>
      <c r="I91" s="99"/>
      <c r="J91" s="71"/>
      <c r="K91" s="6"/>
    </row>
    <row r="92" spans="1:11" s="2" customFormat="1" ht="73.150000000000006" customHeight="1" thickBot="1">
      <c r="A92" s="210"/>
      <c r="B92" s="82" t="s">
        <v>103</v>
      </c>
      <c r="C92" s="26" t="s">
        <v>2</v>
      </c>
      <c r="D92" s="17" t="s">
        <v>52</v>
      </c>
      <c r="E92" s="22">
        <v>12</v>
      </c>
      <c r="F92" s="57">
        <v>1887</v>
      </c>
      <c r="G92" s="75">
        <f t="shared" si="13"/>
        <v>157.25</v>
      </c>
      <c r="H92" s="72" t="s">
        <v>62</v>
      </c>
      <c r="I92" s="99"/>
      <c r="J92" s="71"/>
      <c r="K92" s="6"/>
    </row>
    <row r="93" spans="1:11" s="2" customFormat="1" ht="27" customHeight="1" thickBot="1">
      <c r="A93" s="212"/>
      <c r="B93" s="83" t="s">
        <v>74</v>
      </c>
      <c r="C93" s="78" t="s">
        <v>64</v>
      </c>
      <c r="D93" s="19" t="s">
        <v>52</v>
      </c>
      <c r="E93" s="19">
        <v>12</v>
      </c>
      <c r="F93" s="61">
        <v>1780</v>
      </c>
      <c r="G93" s="76">
        <f t="shared" si="13"/>
        <v>148.33333333333334</v>
      </c>
      <c r="H93" s="72" t="s">
        <v>62</v>
      </c>
      <c r="I93" s="99"/>
      <c r="J93" s="71"/>
      <c r="K93" s="6"/>
    </row>
    <row r="94" spans="1:11" s="135" customFormat="1" ht="70.150000000000006" customHeight="1" thickBot="1">
      <c r="A94" s="192" t="s">
        <v>92</v>
      </c>
      <c r="B94" s="193"/>
      <c r="C94" s="193"/>
      <c r="D94" s="193"/>
      <c r="E94" s="193"/>
      <c r="F94" s="193"/>
      <c r="G94" s="193"/>
      <c r="H94" s="149"/>
      <c r="I94" s="134"/>
    </row>
    <row r="95" spans="1:11" s="2" customFormat="1" ht="27" customHeight="1">
      <c r="A95" s="158"/>
      <c r="B95" s="155" t="s">
        <v>114</v>
      </c>
      <c r="C95" s="26" t="s">
        <v>2</v>
      </c>
      <c r="D95" s="32" t="s">
        <v>45</v>
      </c>
      <c r="E95" s="32" t="s">
        <v>46</v>
      </c>
      <c r="F95" s="60">
        <v>192</v>
      </c>
      <c r="G95" s="43">
        <f t="shared" ref="G95:G100" si="14">F95/E95</f>
        <v>160</v>
      </c>
      <c r="H95" s="72" t="s">
        <v>62</v>
      </c>
      <c r="I95" s="99"/>
      <c r="J95" s="71"/>
      <c r="K95" s="6"/>
    </row>
    <row r="96" spans="1:11" s="2" customFormat="1" ht="27" customHeight="1">
      <c r="A96" s="159"/>
      <c r="B96" s="156"/>
      <c r="C96" s="27" t="s">
        <v>2</v>
      </c>
      <c r="D96" s="18" t="s">
        <v>38</v>
      </c>
      <c r="E96" s="18">
        <v>2.5</v>
      </c>
      <c r="F96" s="58">
        <v>365</v>
      </c>
      <c r="G96" s="40">
        <f t="shared" si="14"/>
        <v>146</v>
      </c>
      <c r="H96" s="72" t="s">
        <v>62</v>
      </c>
      <c r="I96" s="99"/>
      <c r="J96" s="71"/>
      <c r="K96" s="6"/>
    </row>
    <row r="97" spans="1:11" s="2" customFormat="1" ht="34.9" customHeight="1">
      <c r="A97" s="159"/>
      <c r="B97" s="156"/>
      <c r="C97" s="27" t="s">
        <v>2</v>
      </c>
      <c r="D97" s="18" t="s">
        <v>41</v>
      </c>
      <c r="E97" s="18">
        <v>4</v>
      </c>
      <c r="F97" s="58">
        <v>551</v>
      </c>
      <c r="G97" s="40">
        <f t="shared" si="14"/>
        <v>137.75</v>
      </c>
      <c r="H97" s="72" t="s">
        <v>62</v>
      </c>
      <c r="I97" s="99"/>
      <c r="J97" s="71"/>
      <c r="K97" s="6"/>
    </row>
    <row r="98" spans="1:11" s="2" customFormat="1" ht="34.9" customHeight="1">
      <c r="A98" s="159"/>
      <c r="B98" s="156"/>
      <c r="C98" s="27" t="s">
        <v>2</v>
      </c>
      <c r="D98" s="18" t="s">
        <v>42</v>
      </c>
      <c r="E98" s="18">
        <v>7</v>
      </c>
      <c r="F98" s="58">
        <v>941</v>
      </c>
      <c r="G98" s="40">
        <f t="shared" si="14"/>
        <v>134.42857142857142</v>
      </c>
      <c r="H98" s="72" t="s">
        <v>62</v>
      </c>
      <c r="I98" s="99"/>
      <c r="J98" s="71"/>
      <c r="K98" s="6"/>
    </row>
    <row r="99" spans="1:11" s="2" customFormat="1" ht="37.9" customHeight="1" thickBot="1">
      <c r="A99" s="159"/>
      <c r="B99" s="177"/>
      <c r="C99" s="27" t="s">
        <v>2</v>
      </c>
      <c r="D99" s="18" t="s">
        <v>43</v>
      </c>
      <c r="E99" s="19">
        <v>14</v>
      </c>
      <c r="F99" s="81">
        <v>1810</v>
      </c>
      <c r="G99" s="40">
        <f t="shared" si="14"/>
        <v>129.28571428571428</v>
      </c>
      <c r="H99" s="72" t="s">
        <v>62</v>
      </c>
      <c r="I99" s="99"/>
      <c r="J99" s="71"/>
      <c r="K99" s="6"/>
    </row>
    <row r="100" spans="1:11" s="2" customFormat="1" ht="31.9" customHeight="1" thickBot="1">
      <c r="A100" s="159"/>
      <c r="B100" s="83" t="s">
        <v>74</v>
      </c>
      <c r="C100" s="78" t="s">
        <v>64</v>
      </c>
      <c r="D100" s="19" t="s">
        <v>43</v>
      </c>
      <c r="E100" s="19">
        <v>14</v>
      </c>
      <c r="F100" s="61">
        <v>1692</v>
      </c>
      <c r="G100" s="44">
        <f t="shared" si="14"/>
        <v>120.85714285714286</v>
      </c>
      <c r="H100" s="72" t="s">
        <v>62</v>
      </c>
      <c r="I100" s="99"/>
      <c r="J100" s="71"/>
      <c r="K100" s="6"/>
    </row>
    <row r="101" spans="1:11" s="2" customFormat="1" ht="25.15" customHeight="1">
      <c r="A101" s="158"/>
      <c r="B101" s="155" t="s">
        <v>115</v>
      </c>
      <c r="C101" s="26" t="s">
        <v>2</v>
      </c>
      <c r="D101" s="32" t="s">
        <v>45</v>
      </c>
      <c r="E101" s="32" t="s">
        <v>46</v>
      </c>
      <c r="F101" s="60">
        <v>224</v>
      </c>
      <c r="G101" s="43">
        <f t="shared" ref="G101:G105" si="15">F101/E101</f>
        <v>186.66666666666669</v>
      </c>
      <c r="H101" s="72" t="s">
        <v>62</v>
      </c>
      <c r="I101" s="99"/>
      <c r="J101" s="71"/>
      <c r="K101" s="6"/>
    </row>
    <row r="102" spans="1:11" s="2" customFormat="1" ht="25.15" customHeight="1">
      <c r="A102" s="159"/>
      <c r="B102" s="156"/>
      <c r="C102" s="30" t="s">
        <v>2</v>
      </c>
      <c r="D102" s="21" t="s">
        <v>38</v>
      </c>
      <c r="E102" s="21">
        <v>2.5</v>
      </c>
      <c r="F102" s="81">
        <v>427</v>
      </c>
      <c r="G102" s="66">
        <f t="shared" si="15"/>
        <v>170.8</v>
      </c>
      <c r="H102" s="72" t="s">
        <v>62</v>
      </c>
      <c r="I102" s="99"/>
      <c r="J102" s="71"/>
      <c r="K102" s="6"/>
    </row>
    <row r="103" spans="1:11" s="2" customFormat="1" ht="25.15" customHeight="1">
      <c r="A103" s="159"/>
      <c r="B103" s="156"/>
      <c r="C103" s="27" t="s">
        <v>2</v>
      </c>
      <c r="D103" s="18" t="s">
        <v>41</v>
      </c>
      <c r="E103" s="18">
        <v>4</v>
      </c>
      <c r="F103" s="58">
        <v>646</v>
      </c>
      <c r="G103" s="40">
        <f t="shared" si="15"/>
        <v>161.5</v>
      </c>
      <c r="H103" s="72" t="s">
        <v>62</v>
      </c>
      <c r="I103" s="99"/>
      <c r="J103" s="71"/>
      <c r="K103" s="6"/>
    </row>
    <row r="104" spans="1:11" s="2" customFormat="1" ht="24.6" customHeight="1">
      <c r="A104" s="159"/>
      <c r="B104" s="156"/>
      <c r="C104" s="27" t="s">
        <v>2</v>
      </c>
      <c r="D104" s="18" t="s">
        <v>42</v>
      </c>
      <c r="E104" s="18">
        <v>7</v>
      </c>
      <c r="F104" s="58">
        <v>1105</v>
      </c>
      <c r="G104" s="40">
        <f t="shared" si="15"/>
        <v>157.85714285714286</v>
      </c>
      <c r="H104" s="72" t="s">
        <v>62</v>
      </c>
      <c r="I104" s="99"/>
      <c r="J104" s="71"/>
      <c r="K104" s="6"/>
    </row>
    <row r="105" spans="1:11" s="2" customFormat="1" ht="24.6" customHeight="1" thickBot="1">
      <c r="A105" s="159"/>
      <c r="B105" s="157"/>
      <c r="C105" s="27" t="s">
        <v>2</v>
      </c>
      <c r="D105" s="18" t="s">
        <v>43</v>
      </c>
      <c r="E105" s="19">
        <v>14</v>
      </c>
      <c r="F105" s="81">
        <v>2132</v>
      </c>
      <c r="G105" s="40">
        <f t="shared" si="15"/>
        <v>152.28571428571428</v>
      </c>
      <c r="H105" s="72" t="s">
        <v>62</v>
      </c>
      <c r="I105" s="99"/>
      <c r="J105" s="71"/>
      <c r="K105" s="6"/>
    </row>
    <row r="106" spans="1:11" s="2" customFormat="1" ht="25.15" customHeight="1" thickBot="1">
      <c r="A106" s="159"/>
      <c r="B106" s="83" t="s">
        <v>74</v>
      </c>
      <c r="C106" s="78" t="s">
        <v>64</v>
      </c>
      <c r="D106" s="19" t="s">
        <v>43</v>
      </c>
      <c r="E106" s="19">
        <v>14</v>
      </c>
      <c r="F106" s="61">
        <v>1993</v>
      </c>
      <c r="G106" s="44">
        <f t="shared" ref="G106" si="16">F106/E106</f>
        <v>142.35714285714286</v>
      </c>
      <c r="H106" s="72" t="s">
        <v>62</v>
      </c>
      <c r="I106" s="99"/>
      <c r="J106" s="71"/>
      <c r="K106" s="6"/>
    </row>
    <row r="107" spans="1:11" s="2" customFormat="1" ht="25.15" customHeight="1">
      <c r="A107" s="202"/>
      <c r="B107" s="181" t="s">
        <v>104</v>
      </c>
      <c r="C107" s="104" t="s">
        <v>2</v>
      </c>
      <c r="D107" s="32" t="s">
        <v>45</v>
      </c>
      <c r="E107" s="32" t="s">
        <v>46</v>
      </c>
      <c r="F107" s="60">
        <v>346</v>
      </c>
      <c r="G107" s="75">
        <f t="shared" si="9"/>
        <v>288.33333333333337</v>
      </c>
      <c r="H107" s="72" t="s">
        <v>62</v>
      </c>
      <c r="I107" s="99"/>
      <c r="J107" s="71"/>
      <c r="K107" s="6"/>
    </row>
    <row r="108" spans="1:11" s="2" customFormat="1" ht="25.15" customHeight="1">
      <c r="A108" s="203"/>
      <c r="B108" s="182"/>
      <c r="C108" s="105" t="s">
        <v>2</v>
      </c>
      <c r="D108" s="21" t="s">
        <v>38</v>
      </c>
      <c r="E108" s="21">
        <v>2.5</v>
      </c>
      <c r="F108" s="81">
        <v>649</v>
      </c>
      <c r="G108" s="103">
        <f t="shared" si="9"/>
        <v>259.60000000000002</v>
      </c>
      <c r="H108" s="72" t="s">
        <v>62</v>
      </c>
      <c r="I108" s="99"/>
      <c r="J108" s="71"/>
      <c r="K108" s="6"/>
    </row>
    <row r="109" spans="1:11" s="2" customFormat="1" ht="34.9" customHeight="1">
      <c r="A109" s="203"/>
      <c r="B109" s="182"/>
      <c r="C109" s="27" t="s">
        <v>2</v>
      </c>
      <c r="D109" s="18" t="s">
        <v>41</v>
      </c>
      <c r="E109" s="18">
        <v>4</v>
      </c>
      <c r="F109" s="58">
        <v>989</v>
      </c>
      <c r="G109" s="40">
        <f t="shared" si="9"/>
        <v>247.25</v>
      </c>
      <c r="H109" s="72" t="s">
        <v>62</v>
      </c>
      <c r="I109" s="99"/>
      <c r="J109" s="71"/>
      <c r="K109" s="6"/>
    </row>
    <row r="110" spans="1:11" s="2" customFormat="1" ht="34.9" customHeight="1">
      <c r="A110" s="203"/>
      <c r="B110" s="182"/>
      <c r="C110" s="27" t="s">
        <v>2</v>
      </c>
      <c r="D110" s="18" t="s">
        <v>42</v>
      </c>
      <c r="E110" s="18">
        <v>7</v>
      </c>
      <c r="F110" s="58">
        <v>1679</v>
      </c>
      <c r="G110" s="40">
        <f t="shared" si="9"/>
        <v>239.85714285714286</v>
      </c>
      <c r="H110" s="72" t="s">
        <v>62</v>
      </c>
      <c r="I110" s="99"/>
      <c r="J110" s="71"/>
      <c r="K110" s="6"/>
    </row>
    <row r="111" spans="1:11" s="2" customFormat="1" ht="25.9" customHeight="1" thickBot="1">
      <c r="A111" s="203"/>
      <c r="B111" s="229"/>
      <c r="C111" s="27" t="s">
        <v>2</v>
      </c>
      <c r="D111" s="18" t="s">
        <v>43</v>
      </c>
      <c r="E111" s="19">
        <v>14</v>
      </c>
      <c r="F111" s="81">
        <v>3280</v>
      </c>
      <c r="G111" s="40">
        <f t="shared" si="9"/>
        <v>234.28571428571428</v>
      </c>
      <c r="H111" s="72" t="s">
        <v>62</v>
      </c>
      <c r="I111" s="99"/>
      <c r="J111" s="71"/>
      <c r="K111" s="6"/>
    </row>
    <row r="112" spans="1:11" s="2" customFormat="1" ht="34.9" customHeight="1" thickBot="1">
      <c r="A112" s="203"/>
      <c r="B112" s="83" t="s">
        <v>74</v>
      </c>
      <c r="C112" s="78" t="s">
        <v>64</v>
      </c>
      <c r="D112" s="19" t="s">
        <v>43</v>
      </c>
      <c r="E112" s="19">
        <v>14</v>
      </c>
      <c r="F112" s="61">
        <v>3037</v>
      </c>
      <c r="G112" s="44">
        <f t="shared" ref="G112" si="17">F112/E112</f>
        <v>216.92857142857142</v>
      </c>
      <c r="H112" s="72" t="s">
        <v>62</v>
      </c>
      <c r="I112" s="99"/>
      <c r="J112" s="71"/>
      <c r="K112" s="6"/>
    </row>
    <row r="113" spans="1:11" s="2" customFormat="1" ht="71.45" customHeight="1" thickBot="1">
      <c r="A113" s="210"/>
      <c r="B113" s="82" t="s">
        <v>105</v>
      </c>
      <c r="C113" s="26" t="s">
        <v>2</v>
      </c>
      <c r="D113" s="17" t="s">
        <v>52</v>
      </c>
      <c r="E113" s="22">
        <v>12</v>
      </c>
      <c r="F113" s="57">
        <v>2148</v>
      </c>
      <c r="G113" s="75">
        <f t="shared" ref="G113:G114" si="18">F113/E113</f>
        <v>179</v>
      </c>
      <c r="H113" s="73" t="s">
        <v>63</v>
      </c>
      <c r="I113" s="99"/>
      <c r="J113" s="71"/>
      <c r="K113" s="6"/>
    </row>
    <row r="114" spans="1:11" s="2" customFormat="1" ht="30" customHeight="1" thickBot="1">
      <c r="A114" s="212"/>
      <c r="B114" s="83" t="s">
        <v>74</v>
      </c>
      <c r="C114" s="78" t="s">
        <v>64</v>
      </c>
      <c r="D114" s="19" t="s">
        <v>52</v>
      </c>
      <c r="E114" s="19">
        <v>12</v>
      </c>
      <c r="F114" s="61">
        <v>1989</v>
      </c>
      <c r="G114" s="76">
        <f t="shared" si="18"/>
        <v>165.75</v>
      </c>
      <c r="H114" s="73" t="s">
        <v>63</v>
      </c>
      <c r="I114" s="99"/>
      <c r="J114" s="71"/>
      <c r="K114" s="6"/>
    </row>
    <row r="115" spans="1:11" s="2" customFormat="1" ht="34.9" customHeight="1">
      <c r="A115" s="161"/>
      <c r="B115" s="155" t="s">
        <v>106</v>
      </c>
      <c r="C115" s="26" t="s">
        <v>2</v>
      </c>
      <c r="D115" s="17" t="s">
        <v>41</v>
      </c>
      <c r="E115" s="17">
        <v>4</v>
      </c>
      <c r="F115" s="60">
        <v>705</v>
      </c>
      <c r="G115" s="43">
        <f t="shared" si="9"/>
        <v>176.25</v>
      </c>
      <c r="H115" s="73" t="s">
        <v>63</v>
      </c>
      <c r="I115" s="96"/>
      <c r="J115" s="71"/>
      <c r="K115" s="6"/>
    </row>
    <row r="116" spans="1:11" s="2" customFormat="1" ht="34.9" customHeight="1">
      <c r="A116" s="162"/>
      <c r="B116" s="156"/>
      <c r="C116" s="27" t="s">
        <v>2</v>
      </c>
      <c r="D116" s="18" t="s">
        <v>42</v>
      </c>
      <c r="E116" s="18">
        <v>7</v>
      </c>
      <c r="F116" s="58">
        <v>1208</v>
      </c>
      <c r="G116" s="40">
        <f t="shared" si="9"/>
        <v>172.57142857142858</v>
      </c>
      <c r="H116" s="73" t="s">
        <v>63</v>
      </c>
      <c r="I116" s="96"/>
      <c r="J116" s="71"/>
      <c r="K116" s="6"/>
    </row>
    <row r="117" spans="1:11" s="2" customFormat="1" ht="34.9" customHeight="1" thickBot="1">
      <c r="A117" s="163"/>
      <c r="B117" s="177"/>
      <c r="C117" s="27" t="s">
        <v>2</v>
      </c>
      <c r="D117" s="18" t="s">
        <v>43</v>
      </c>
      <c r="E117" s="19">
        <v>14</v>
      </c>
      <c r="F117" s="81">
        <v>2350</v>
      </c>
      <c r="G117" s="40">
        <f t="shared" si="9"/>
        <v>167.85714285714286</v>
      </c>
      <c r="H117" s="73" t="s">
        <v>63</v>
      </c>
      <c r="I117" s="96"/>
      <c r="J117" s="71"/>
      <c r="K117" s="6"/>
    </row>
    <row r="118" spans="1:11" s="2" customFormat="1" ht="34.9" customHeight="1" thickBot="1">
      <c r="A118" s="164"/>
      <c r="B118" s="83" t="s">
        <v>74</v>
      </c>
      <c r="C118" s="78" t="s">
        <v>64</v>
      </c>
      <c r="D118" s="19" t="s">
        <v>43</v>
      </c>
      <c r="E118" s="19">
        <v>14</v>
      </c>
      <c r="F118" s="61">
        <v>2238</v>
      </c>
      <c r="G118" s="44">
        <f t="shared" ref="G118" si="19">F118/E118</f>
        <v>159.85714285714286</v>
      </c>
      <c r="H118" s="73" t="s">
        <v>63</v>
      </c>
      <c r="I118" s="96"/>
      <c r="J118" s="71"/>
      <c r="K118" s="6"/>
    </row>
    <row r="119" spans="1:11" s="137" customFormat="1" ht="45" customHeight="1" thickBot="1">
      <c r="A119" s="232" t="s">
        <v>95</v>
      </c>
      <c r="B119" s="221"/>
      <c r="C119" s="221"/>
      <c r="D119" s="221"/>
      <c r="E119" s="221"/>
      <c r="F119" s="221"/>
      <c r="G119" s="221"/>
      <c r="H119" s="149"/>
      <c r="I119" s="136"/>
      <c r="J119" s="136"/>
      <c r="K119" s="136"/>
    </row>
    <row r="120" spans="1:11" s="2" customFormat="1" ht="30" customHeight="1">
      <c r="A120" s="158"/>
      <c r="B120" s="155" t="s">
        <v>139</v>
      </c>
      <c r="C120" s="26" t="s">
        <v>2</v>
      </c>
      <c r="D120" s="17" t="s">
        <v>37</v>
      </c>
      <c r="E120" s="17">
        <v>1</v>
      </c>
      <c r="F120" s="60">
        <v>542</v>
      </c>
      <c r="G120" s="43">
        <f t="shared" ref="G120:G139" si="20">F120/E120</f>
        <v>542</v>
      </c>
      <c r="H120" s="72" t="s">
        <v>62</v>
      </c>
      <c r="I120" s="96"/>
      <c r="J120" s="71"/>
      <c r="K120" s="6"/>
    </row>
    <row r="121" spans="1:11" s="2" customFormat="1" ht="30" customHeight="1">
      <c r="A121" s="159"/>
      <c r="B121" s="156"/>
      <c r="C121" s="27" t="s">
        <v>2</v>
      </c>
      <c r="D121" s="18" t="s">
        <v>50</v>
      </c>
      <c r="E121" s="18">
        <v>2</v>
      </c>
      <c r="F121" s="58">
        <v>1044</v>
      </c>
      <c r="G121" s="40">
        <f t="shared" si="20"/>
        <v>522</v>
      </c>
      <c r="H121" s="72" t="s">
        <v>62</v>
      </c>
      <c r="I121" s="96"/>
      <c r="J121" s="71"/>
      <c r="K121" s="6"/>
    </row>
    <row r="122" spans="1:11" s="2" customFormat="1" ht="30" customHeight="1">
      <c r="A122" s="159"/>
      <c r="B122" s="156"/>
      <c r="C122" s="30" t="s">
        <v>2</v>
      </c>
      <c r="D122" s="21" t="s">
        <v>51</v>
      </c>
      <c r="E122" s="21">
        <v>6</v>
      </c>
      <c r="F122" s="81">
        <v>3010</v>
      </c>
      <c r="G122" s="66">
        <f t="shared" si="20"/>
        <v>501.66666666666669</v>
      </c>
      <c r="H122" s="72" t="s">
        <v>62</v>
      </c>
      <c r="I122" s="96"/>
      <c r="J122" s="71"/>
      <c r="K122" s="6"/>
    </row>
    <row r="123" spans="1:11" s="2" customFormat="1" ht="30" customHeight="1" thickBot="1">
      <c r="A123" s="159"/>
      <c r="B123" s="156"/>
      <c r="C123" s="30" t="s">
        <v>2</v>
      </c>
      <c r="D123" s="21" t="s">
        <v>52</v>
      </c>
      <c r="E123" s="21">
        <v>12</v>
      </c>
      <c r="F123" s="81">
        <v>5965</v>
      </c>
      <c r="G123" s="66">
        <f t="shared" si="20"/>
        <v>497.08333333333331</v>
      </c>
      <c r="H123" s="72" t="s">
        <v>62</v>
      </c>
      <c r="I123" s="96"/>
      <c r="J123" s="71"/>
      <c r="K123" s="6"/>
    </row>
    <row r="124" spans="1:11" s="2" customFormat="1" ht="30" customHeight="1" thickBot="1">
      <c r="A124" s="159"/>
      <c r="B124" s="83" t="s">
        <v>74</v>
      </c>
      <c r="C124" s="24" t="s">
        <v>64</v>
      </c>
      <c r="D124" s="22" t="s">
        <v>52</v>
      </c>
      <c r="E124" s="22">
        <v>12</v>
      </c>
      <c r="F124" s="64">
        <v>5627</v>
      </c>
      <c r="G124" s="84">
        <f t="shared" si="20"/>
        <v>468.91666666666669</v>
      </c>
      <c r="H124" s="72" t="s">
        <v>62</v>
      </c>
      <c r="I124" s="96"/>
      <c r="J124" s="71"/>
      <c r="K124" s="6"/>
    </row>
    <row r="125" spans="1:11" s="2" customFormat="1" ht="30" customHeight="1">
      <c r="A125" s="158"/>
      <c r="B125" s="155" t="s">
        <v>140</v>
      </c>
      <c r="C125" s="26" t="s">
        <v>2</v>
      </c>
      <c r="D125" s="17" t="s">
        <v>37</v>
      </c>
      <c r="E125" s="17">
        <v>1</v>
      </c>
      <c r="F125" s="60">
        <v>481</v>
      </c>
      <c r="G125" s="43">
        <f t="shared" si="20"/>
        <v>481</v>
      </c>
      <c r="H125" s="72" t="s">
        <v>62</v>
      </c>
      <c r="I125" s="96"/>
      <c r="J125" s="71"/>
      <c r="K125" s="6"/>
    </row>
    <row r="126" spans="1:11" s="2" customFormat="1" ht="30" customHeight="1">
      <c r="A126" s="159"/>
      <c r="B126" s="156"/>
      <c r="C126" s="27" t="s">
        <v>2</v>
      </c>
      <c r="D126" s="18" t="s">
        <v>50</v>
      </c>
      <c r="E126" s="18">
        <v>2</v>
      </c>
      <c r="F126" s="58">
        <v>924</v>
      </c>
      <c r="G126" s="40">
        <f t="shared" si="20"/>
        <v>462</v>
      </c>
      <c r="H126" s="72" t="s">
        <v>62</v>
      </c>
      <c r="I126" s="96"/>
      <c r="J126" s="71"/>
      <c r="K126" s="6"/>
    </row>
    <row r="127" spans="1:11" s="2" customFormat="1" ht="30" customHeight="1">
      <c r="A127" s="159"/>
      <c r="B127" s="156"/>
      <c r="C127" s="30" t="s">
        <v>2</v>
      </c>
      <c r="D127" s="21" t="s">
        <v>51</v>
      </c>
      <c r="E127" s="21">
        <v>6</v>
      </c>
      <c r="F127" s="81">
        <v>2654</v>
      </c>
      <c r="G127" s="66">
        <f t="shared" si="20"/>
        <v>442.33333333333331</v>
      </c>
      <c r="H127" s="72" t="s">
        <v>62</v>
      </c>
      <c r="I127" s="96"/>
      <c r="J127" s="71"/>
      <c r="K127" s="6"/>
    </row>
    <row r="128" spans="1:11" s="2" customFormat="1" ht="30" customHeight="1" thickBot="1">
      <c r="A128" s="159"/>
      <c r="B128" s="156"/>
      <c r="C128" s="30" t="s">
        <v>2</v>
      </c>
      <c r="D128" s="21" t="s">
        <v>52</v>
      </c>
      <c r="E128" s="21">
        <v>12</v>
      </c>
      <c r="F128" s="81">
        <v>5251</v>
      </c>
      <c r="G128" s="66">
        <f t="shared" si="20"/>
        <v>437.58333333333331</v>
      </c>
      <c r="H128" s="72" t="s">
        <v>62</v>
      </c>
      <c r="I128" s="96"/>
      <c r="J128" s="71"/>
      <c r="K128" s="6"/>
    </row>
    <row r="129" spans="1:11" s="2" customFormat="1" ht="30" customHeight="1" thickBot="1">
      <c r="A129" s="159"/>
      <c r="B129" s="83" t="s">
        <v>74</v>
      </c>
      <c r="C129" s="24" t="s">
        <v>64</v>
      </c>
      <c r="D129" s="22" t="s">
        <v>52</v>
      </c>
      <c r="E129" s="22">
        <v>12</v>
      </c>
      <c r="F129" s="64">
        <v>4954</v>
      </c>
      <c r="G129" s="84">
        <f t="shared" si="20"/>
        <v>412.83333333333331</v>
      </c>
      <c r="H129" s="72" t="s">
        <v>62</v>
      </c>
      <c r="I129" s="96"/>
      <c r="J129" s="71"/>
      <c r="K129" s="6"/>
    </row>
    <row r="130" spans="1:11" s="2" customFormat="1" ht="30" customHeight="1">
      <c r="A130" s="158"/>
      <c r="B130" s="155" t="s">
        <v>141</v>
      </c>
      <c r="C130" s="26" t="s">
        <v>2</v>
      </c>
      <c r="D130" s="17" t="s">
        <v>37</v>
      </c>
      <c r="E130" s="17">
        <v>1</v>
      </c>
      <c r="F130" s="60">
        <v>477</v>
      </c>
      <c r="G130" s="43">
        <f t="shared" si="20"/>
        <v>477</v>
      </c>
      <c r="H130" s="72" t="s">
        <v>62</v>
      </c>
      <c r="I130" s="96"/>
      <c r="J130" s="71"/>
      <c r="K130" s="6"/>
    </row>
    <row r="131" spans="1:11" s="2" customFormat="1" ht="30" customHeight="1">
      <c r="A131" s="159"/>
      <c r="B131" s="156"/>
      <c r="C131" s="27" t="s">
        <v>2</v>
      </c>
      <c r="D131" s="18" t="s">
        <v>50</v>
      </c>
      <c r="E131" s="18">
        <v>2</v>
      </c>
      <c r="F131" s="58">
        <v>916</v>
      </c>
      <c r="G131" s="40">
        <f t="shared" si="20"/>
        <v>458</v>
      </c>
      <c r="H131" s="72" t="s">
        <v>62</v>
      </c>
      <c r="I131" s="96"/>
      <c r="J131" s="71"/>
      <c r="K131" s="6"/>
    </row>
    <row r="132" spans="1:11" s="2" customFormat="1" ht="30" customHeight="1">
      <c r="A132" s="159"/>
      <c r="B132" s="156"/>
      <c r="C132" s="30" t="s">
        <v>2</v>
      </c>
      <c r="D132" s="21" t="s">
        <v>51</v>
      </c>
      <c r="E132" s="21">
        <v>6</v>
      </c>
      <c r="F132" s="81">
        <v>2631</v>
      </c>
      <c r="G132" s="66">
        <f t="shared" si="20"/>
        <v>438.5</v>
      </c>
      <c r="H132" s="72" t="s">
        <v>62</v>
      </c>
      <c r="I132" s="96"/>
      <c r="J132" s="71"/>
      <c r="K132" s="6"/>
    </row>
    <row r="133" spans="1:11" s="2" customFormat="1" ht="30" customHeight="1" thickBot="1">
      <c r="A133" s="159"/>
      <c r="B133" s="156"/>
      <c r="C133" s="30" t="s">
        <v>2</v>
      </c>
      <c r="D133" s="21" t="s">
        <v>52</v>
      </c>
      <c r="E133" s="21">
        <v>12</v>
      </c>
      <c r="F133" s="81">
        <v>5205</v>
      </c>
      <c r="G133" s="66">
        <f t="shared" si="20"/>
        <v>433.75</v>
      </c>
      <c r="H133" s="72" t="s">
        <v>62</v>
      </c>
      <c r="I133" s="96"/>
      <c r="J133" s="71"/>
      <c r="K133" s="6"/>
    </row>
    <row r="134" spans="1:11" s="2" customFormat="1" ht="30" customHeight="1" thickBot="1">
      <c r="A134" s="159"/>
      <c r="B134" s="83" t="s">
        <v>74</v>
      </c>
      <c r="C134" s="24" t="s">
        <v>64</v>
      </c>
      <c r="D134" s="22" t="s">
        <v>52</v>
      </c>
      <c r="E134" s="22">
        <v>12</v>
      </c>
      <c r="F134" s="64">
        <v>4911</v>
      </c>
      <c r="G134" s="84">
        <f t="shared" si="20"/>
        <v>409.25</v>
      </c>
      <c r="H134" s="72" t="s">
        <v>62</v>
      </c>
      <c r="I134" s="96"/>
      <c r="J134" s="71"/>
      <c r="K134" s="6"/>
    </row>
    <row r="135" spans="1:11" s="2" customFormat="1" ht="30" customHeight="1">
      <c r="A135" s="158"/>
      <c r="B135" s="155" t="s">
        <v>142</v>
      </c>
      <c r="C135" s="26" t="s">
        <v>2</v>
      </c>
      <c r="D135" s="17" t="s">
        <v>37</v>
      </c>
      <c r="E135" s="17">
        <v>1</v>
      </c>
      <c r="F135" s="60">
        <v>509</v>
      </c>
      <c r="G135" s="43">
        <f t="shared" si="20"/>
        <v>509</v>
      </c>
      <c r="H135" s="72" t="s">
        <v>62</v>
      </c>
      <c r="I135" s="96"/>
      <c r="J135" s="71"/>
      <c r="K135" s="6"/>
    </row>
    <row r="136" spans="1:11" s="2" customFormat="1" ht="30" customHeight="1">
      <c r="A136" s="159"/>
      <c r="B136" s="156"/>
      <c r="C136" s="27" t="s">
        <v>2</v>
      </c>
      <c r="D136" s="18" t="s">
        <v>50</v>
      </c>
      <c r="E136" s="18">
        <v>2</v>
      </c>
      <c r="F136" s="58">
        <v>978</v>
      </c>
      <c r="G136" s="40">
        <f t="shared" si="20"/>
        <v>489</v>
      </c>
      <c r="H136" s="72" t="s">
        <v>62</v>
      </c>
      <c r="I136" s="96"/>
      <c r="J136" s="71"/>
      <c r="K136" s="6"/>
    </row>
    <row r="137" spans="1:11" s="2" customFormat="1" ht="30" customHeight="1">
      <c r="A137" s="159"/>
      <c r="B137" s="156"/>
      <c r="C137" s="30" t="s">
        <v>2</v>
      </c>
      <c r="D137" s="21" t="s">
        <v>51</v>
      </c>
      <c r="E137" s="21">
        <v>6</v>
      </c>
      <c r="F137" s="81">
        <v>2815</v>
      </c>
      <c r="G137" s="66">
        <f t="shared" si="20"/>
        <v>469.16666666666669</v>
      </c>
      <c r="H137" s="72" t="s">
        <v>62</v>
      </c>
      <c r="I137" s="96"/>
      <c r="J137" s="71"/>
      <c r="K137" s="6"/>
    </row>
    <row r="138" spans="1:11" s="2" customFormat="1" ht="30" customHeight="1" thickBot="1">
      <c r="A138" s="159"/>
      <c r="B138" s="156"/>
      <c r="C138" s="30" t="s">
        <v>2</v>
      </c>
      <c r="D138" s="21" t="s">
        <v>52</v>
      </c>
      <c r="E138" s="21">
        <v>12</v>
      </c>
      <c r="F138" s="81">
        <v>5573</v>
      </c>
      <c r="G138" s="66">
        <f t="shared" si="20"/>
        <v>464.41666666666669</v>
      </c>
      <c r="H138" s="72" t="s">
        <v>62</v>
      </c>
      <c r="I138" s="96"/>
      <c r="J138" s="71"/>
      <c r="K138" s="6"/>
    </row>
    <row r="139" spans="1:11" s="2" customFormat="1" ht="30" customHeight="1" thickBot="1">
      <c r="A139" s="159"/>
      <c r="B139" s="83" t="s">
        <v>74</v>
      </c>
      <c r="C139" s="24" t="s">
        <v>64</v>
      </c>
      <c r="D139" s="22" t="s">
        <v>52</v>
      </c>
      <c r="E139" s="22">
        <v>12</v>
      </c>
      <c r="F139" s="64">
        <v>5258</v>
      </c>
      <c r="G139" s="84">
        <f t="shared" si="20"/>
        <v>438.16666666666669</v>
      </c>
      <c r="H139" s="72" t="s">
        <v>62</v>
      </c>
      <c r="I139" s="96"/>
      <c r="J139" s="71"/>
      <c r="K139" s="6"/>
    </row>
    <row r="140" spans="1:11" s="2" customFormat="1" ht="30" customHeight="1" thickBot="1">
      <c r="A140" s="227" t="s">
        <v>94</v>
      </c>
      <c r="B140" s="228"/>
      <c r="C140" s="228"/>
      <c r="D140" s="228"/>
      <c r="E140" s="228"/>
      <c r="F140" s="228"/>
      <c r="G140" s="228"/>
      <c r="H140" s="228"/>
      <c r="I140" s="96"/>
      <c r="J140" s="71"/>
      <c r="K140" s="6"/>
    </row>
    <row r="141" spans="1:11" s="2" customFormat="1" ht="30" customHeight="1">
      <c r="A141" s="158"/>
      <c r="B141" s="155" t="s">
        <v>143</v>
      </c>
      <c r="C141" s="26" t="s">
        <v>2</v>
      </c>
      <c r="D141" s="17" t="s">
        <v>37</v>
      </c>
      <c r="E141" s="17">
        <v>1</v>
      </c>
      <c r="F141" s="60">
        <v>462</v>
      </c>
      <c r="G141" s="43">
        <f t="shared" ref="G141:G150" si="21">F141/E141</f>
        <v>462</v>
      </c>
      <c r="H141" s="72" t="s">
        <v>62</v>
      </c>
      <c r="I141" s="96"/>
      <c r="J141" s="71"/>
      <c r="K141" s="6"/>
    </row>
    <row r="142" spans="1:11" s="2" customFormat="1" ht="30" customHeight="1">
      <c r="A142" s="159"/>
      <c r="B142" s="156"/>
      <c r="C142" s="27" t="s">
        <v>2</v>
      </c>
      <c r="D142" s="18" t="s">
        <v>50</v>
      </c>
      <c r="E142" s="18">
        <v>2</v>
      </c>
      <c r="F142" s="58">
        <v>893</v>
      </c>
      <c r="G142" s="40">
        <f t="shared" si="21"/>
        <v>446.5</v>
      </c>
      <c r="H142" s="72" t="s">
        <v>62</v>
      </c>
      <c r="I142" s="96"/>
      <c r="J142" s="71"/>
      <c r="K142" s="6"/>
    </row>
    <row r="143" spans="1:11" s="2" customFormat="1" ht="30" customHeight="1">
      <c r="A143" s="159"/>
      <c r="B143" s="156"/>
      <c r="C143" s="30" t="s">
        <v>2</v>
      </c>
      <c r="D143" s="21" t="s">
        <v>51</v>
      </c>
      <c r="E143" s="21">
        <v>6</v>
      </c>
      <c r="F143" s="81">
        <v>2582</v>
      </c>
      <c r="G143" s="66">
        <f t="shared" si="21"/>
        <v>430.33333333333331</v>
      </c>
      <c r="H143" s="72" t="s">
        <v>62</v>
      </c>
      <c r="I143" s="96"/>
      <c r="J143" s="71"/>
      <c r="K143" s="6"/>
    </row>
    <row r="144" spans="1:11" s="2" customFormat="1" ht="30" customHeight="1" thickBot="1">
      <c r="A144" s="159"/>
      <c r="B144" s="157"/>
      <c r="C144" s="30" t="s">
        <v>2</v>
      </c>
      <c r="D144" s="21" t="s">
        <v>52</v>
      </c>
      <c r="E144" s="21">
        <v>12</v>
      </c>
      <c r="F144" s="81">
        <v>5109</v>
      </c>
      <c r="G144" s="66">
        <f t="shared" ref="G144:G145" si="22">F144/E144</f>
        <v>425.75</v>
      </c>
      <c r="H144" s="72" t="s">
        <v>62</v>
      </c>
      <c r="I144" s="96"/>
      <c r="J144" s="71"/>
      <c r="K144" s="6"/>
    </row>
    <row r="145" spans="1:11" s="2" customFormat="1" ht="30" customHeight="1" thickBot="1">
      <c r="A145" s="194"/>
      <c r="B145" s="83" t="s">
        <v>74</v>
      </c>
      <c r="C145" s="24" t="s">
        <v>64</v>
      </c>
      <c r="D145" s="22" t="s">
        <v>52</v>
      </c>
      <c r="E145" s="22">
        <v>12</v>
      </c>
      <c r="F145" s="64">
        <v>4645</v>
      </c>
      <c r="G145" s="84">
        <f t="shared" si="22"/>
        <v>387.08333333333331</v>
      </c>
      <c r="H145" s="72" t="s">
        <v>62</v>
      </c>
      <c r="I145" s="96"/>
      <c r="J145" s="71"/>
      <c r="K145" s="6"/>
    </row>
    <row r="146" spans="1:11" s="2" customFormat="1" ht="30" customHeight="1">
      <c r="A146" s="158"/>
      <c r="B146" s="155" t="s">
        <v>152</v>
      </c>
      <c r="C146" s="26" t="s">
        <v>2</v>
      </c>
      <c r="D146" s="17" t="s">
        <v>37</v>
      </c>
      <c r="E146" s="17">
        <v>1</v>
      </c>
      <c r="F146" s="60">
        <v>439</v>
      </c>
      <c r="G146" s="43">
        <f t="shared" si="21"/>
        <v>439</v>
      </c>
      <c r="H146" s="72" t="s">
        <v>62</v>
      </c>
      <c r="I146" s="96"/>
      <c r="J146" s="71"/>
      <c r="K146" s="6"/>
    </row>
    <row r="147" spans="1:11" s="2" customFormat="1" ht="30" customHeight="1">
      <c r="A147" s="159"/>
      <c r="B147" s="156"/>
      <c r="C147" s="27" t="s">
        <v>2</v>
      </c>
      <c r="D147" s="18" t="s">
        <v>50</v>
      </c>
      <c r="E147" s="18">
        <v>2</v>
      </c>
      <c r="F147" s="58">
        <v>847</v>
      </c>
      <c r="G147" s="40">
        <f t="shared" si="21"/>
        <v>423.5</v>
      </c>
      <c r="H147" s="72" t="s">
        <v>62</v>
      </c>
      <c r="I147" s="96"/>
      <c r="J147" s="71"/>
      <c r="K147" s="6"/>
    </row>
    <row r="148" spans="1:11" s="2" customFormat="1" ht="30" customHeight="1">
      <c r="A148" s="159"/>
      <c r="B148" s="156"/>
      <c r="C148" s="27" t="s">
        <v>2</v>
      </c>
      <c r="D148" s="18" t="s">
        <v>51</v>
      </c>
      <c r="E148" s="18">
        <v>6</v>
      </c>
      <c r="F148" s="58">
        <v>2446</v>
      </c>
      <c r="G148" s="40">
        <f t="shared" si="21"/>
        <v>407.66666666666669</v>
      </c>
      <c r="H148" s="72" t="s">
        <v>62</v>
      </c>
      <c r="I148" s="96"/>
      <c r="J148" s="71"/>
      <c r="K148" s="6"/>
    </row>
    <row r="149" spans="1:11" s="2" customFormat="1" ht="30" customHeight="1" thickBot="1">
      <c r="A149" s="159"/>
      <c r="B149" s="157"/>
      <c r="C149" s="87" t="s">
        <v>2</v>
      </c>
      <c r="D149" s="88" t="s">
        <v>52</v>
      </c>
      <c r="E149" s="88">
        <v>12</v>
      </c>
      <c r="F149" s="63">
        <v>4837</v>
      </c>
      <c r="G149" s="89">
        <f t="shared" si="21"/>
        <v>403.08333333333331</v>
      </c>
      <c r="H149" s="72" t="s">
        <v>62</v>
      </c>
      <c r="I149" s="96"/>
      <c r="J149" s="71"/>
      <c r="K149" s="6"/>
    </row>
    <row r="150" spans="1:11" s="2" customFormat="1" ht="30" customHeight="1" thickBot="1">
      <c r="A150" s="194"/>
      <c r="B150" s="83" t="s">
        <v>74</v>
      </c>
      <c r="C150" s="24" t="s">
        <v>64</v>
      </c>
      <c r="D150" s="22" t="s">
        <v>52</v>
      </c>
      <c r="E150" s="22">
        <v>12</v>
      </c>
      <c r="F150" s="64">
        <v>4398</v>
      </c>
      <c r="G150" s="84">
        <f t="shared" si="21"/>
        <v>366.5</v>
      </c>
      <c r="H150" s="72" t="s">
        <v>62</v>
      </c>
      <c r="I150" s="96"/>
      <c r="J150" s="71"/>
      <c r="K150" s="6"/>
    </row>
    <row r="151" spans="1:11" s="2" customFormat="1" ht="30" customHeight="1">
      <c r="A151" s="158"/>
      <c r="B151" s="155" t="s">
        <v>144</v>
      </c>
      <c r="C151" s="26" t="s">
        <v>2</v>
      </c>
      <c r="D151" s="17" t="s">
        <v>37</v>
      </c>
      <c r="E151" s="17">
        <v>1</v>
      </c>
      <c r="F151" s="60">
        <v>460</v>
      </c>
      <c r="G151" s="43">
        <f t="shared" ref="G151:G155" si="23">F151/E151</f>
        <v>460</v>
      </c>
      <c r="H151" s="72" t="s">
        <v>62</v>
      </c>
      <c r="I151" s="96"/>
      <c r="J151" s="71"/>
      <c r="K151" s="6"/>
    </row>
    <row r="152" spans="1:11" s="2" customFormat="1" ht="30" customHeight="1">
      <c r="A152" s="159"/>
      <c r="B152" s="156"/>
      <c r="C152" s="27" t="s">
        <v>2</v>
      </c>
      <c r="D152" s="18" t="s">
        <v>50</v>
      </c>
      <c r="E152" s="18">
        <v>2</v>
      </c>
      <c r="F152" s="58">
        <v>889</v>
      </c>
      <c r="G152" s="40">
        <f t="shared" si="23"/>
        <v>444.5</v>
      </c>
      <c r="H152" s="72" t="s">
        <v>62</v>
      </c>
      <c r="I152" s="96"/>
      <c r="J152" s="71"/>
      <c r="K152" s="6"/>
    </row>
    <row r="153" spans="1:11" s="2" customFormat="1" ht="30" customHeight="1">
      <c r="A153" s="159"/>
      <c r="B153" s="156"/>
      <c r="C153" s="27" t="s">
        <v>2</v>
      </c>
      <c r="D153" s="18" t="s">
        <v>51</v>
      </c>
      <c r="E153" s="18">
        <v>6</v>
      </c>
      <c r="F153" s="58">
        <v>2571</v>
      </c>
      <c r="G153" s="40">
        <f t="shared" si="23"/>
        <v>428.5</v>
      </c>
      <c r="H153" s="72" t="s">
        <v>62</v>
      </c>
      <c r="I153" s="96"/>
      <c r="J153" s="71"/>
      <c r="K153" s="6"/>
    </row>
    <row r="154" spans="1:11" s="2" customFormat="1" ht="30" customHeight="1" thickBot="1">
      <c r="A154" s="159"/>
      <c r="B154" s="157"/>
      <c r="C154" s="87" t="s">
        <v>2</v>
      </c>
      <c r="D154" s="88" t="s">
        <v>52</v>
      </c>
      <c r="E154" s="88">
        <v>12</v>
      </c>
      <c r="F154" s="63">
        <v>5087</v>
      </c>
      <c r="G154" s="89">
        <f t="shared" si="23"/>
        <v>423.91666666666669</v>
      </c>
      <c r="H154" s="72" t="s">
        <v>62</v>
      </c>
      <c r="I154" s="96"/>
      <c r="J154" s="71"/>
      <c r="K154" s="6"/>
    </row>
    <row r="155" spans="1:11" s="2" customFormat="1" ht="81" customHeight="1" thickBot="1">
      <c r="A155" s="194"/>
      <c r="B155" s="83" t="s">
        <v>74</v>
      </c>
      <c r="C155" s="24" t="s">
        <v>64</v>
      </c>
      <c r="D155" s="22" t="s">
        <v>52</v>
      </c>
      <c r="E155" s="22">
        <v>12</v>
      </c>
      <c r="F155" s="64">
        <v>4624</v>
      </c>
      <c r="G155" s="84">
        <f t="shared" si="23"/>
        <v>385.33333333333331</v>
      </c>
      <c r="H155" s="72" t="s">
        <v>62</v>
      </c>
      <c r="I155" s="96"/>
      <c r="J155" s="71"/>
      <c r="K155" s="6"/>
    </row>
    <row r="156" spans="1:11" s="2" customFormat="1" ht="30" customHeight="1">
      <c r="A156" s="158"/>
      <c r="B156" s="155" t="s">
        <v>145</v>
      </c>
      <c r="C156" s="26" t="s">
        <v>2</v>
      </c>
      <c r="D156" s="17" t="s">
        <v>37</v>
      </c>
      <c r="E156" s="17">
        <v>1</v>
      </c>
      <c r="F156" s="60">
        <v>519</v>
      </c>
      <c r="G156" s="43">
        <f t="shared" ref="G156:G160" si="24">F156/E156</f>
        <v>519</v>
      </c>
      <c r="H156" s="72" t="s">
        <v>62</v>
      </c>
      <c r="I156" s="96"/>
      <c r="J156" s="71"/>
      <c r="K156" s="6"/>
    </row>
    <row r="157" spans="1:11" s="2" customFormat="1" ht="30" customHeight="1">
      <c r="A157" s="159"/>
      <c r="B157" s="156"/>
      <c r="C157" s="27" t="s">
        <v>2</v>
      </c>
      <c r="D157" s="18" t="s">
        <v>50</v>
      </c>
      <c r="E157" s="18">
        <v>2</v>
      </c>
      <c r="F157" s="58">
        <v>1006</v>
      </c>
      <c r="G157" s="40">
        <f t="shared" si="24"/>
        <v>503</v>
      </c>
      <c r="H157" s="72" t="s">
        <v>62</v>
      </c>
      <c r="I157" s="96"/>
      <c r="J157" s="71"/>
      <c r="K157" s="6"/>
    </row>
    <row r="158" spans="1:11" s="2" customFormat="1" ht="30" customHeight="1">
      <c r="A158" s="159"/>
      <c r="B158" s="156"/>
      <c r="C158" s="27" t="s">
        <v>2</v>
      </c>
      <c r="D158" s="18" t="s">
        <v>51</v>
      </c>
      <c r="E158" s="18">
        <v>6</v>
      </c>
      <c r="F158" s="58">
        <v>2923</v>
      </c>
      <c r="G158" s="40">
        <f t="shared" si="24"/>
        <v>487.16666666666669</v>
      </c>
      <c r="H158" s="72" t="s">
        <v>62</v>
      </c>
      <c r="I158" s="96"/>
      <c r="J158" s="71"/>
      <c r="K158" s="6"/>
    </row>
    <row r="159" spans="1:11" s="2" customFormat="1" ht="30" customHeight="1" thickBot="1">
      <c r="A159" s="159"/>
      <c r="B159" s="157"/>
      <c r="C159" s="87" t="s">
        <v>2</v>
      </c>
      <c r="D159" s="88" t="s">
        <v>52</v>
      </c>
      <c r="E159" s="88">
        <v>12</v>
      </c>
      <c r="F159" s="63">
        <v>5914</v>
      </c>
      <c r="G159" s="89">
        <f t="shared" si="24"/>
        <v>492.83333333333331</v>
      </c>
      <c r="H159" s="72" t="s">
        <v>62</v>
      </c>
      <c r="I159" s="96"/>
      <c r="J159" s="71"/>
      <c r="K159" s="6"/>
    </row>
    <row r="160" spans="1:11" s="2" customFormat="1" ht="30" customHeight="1" thickBot="1">
      <c r="A160" s="194"/>
      <c r="B160" s="83" t="s">
        <v>74</v>
      </c>
      <c r="C160" s="24" t="s">
        <v>64</v>
      </c>
      <c r="D160" s="22" t="s">
        <v>52</v>
      </c>
      <c r="E160" s="22">
        <v>12</v>
      </c>
      <c r="F160" s="64">
        <v>5376</v>
      </c>
      <c r="G160" s="84">
        <f t="shared" si="24"/>
        <v>448</v>
      </c>
      <c r="H160" s="72" t="s">
        <v>62</v>
      </c>
      <c r="I160" s="96"/>
      <c r="J160" s="71"/>
      <c r="K160" s="6"/>
    </row>
    <row r="161" spans="1:11" s="2" customFormat="1" ht="30" customHeight="1">
      <c r="A161" s="158"/>
      <c r="B161" s="175" t="s">
        <v>146</v>
      </c>
      <c r="C161" s="26" t="s">
        <v>2</v>
      </c>
      <c r="D161" s="17" t="s">
        <v>37</v>
      </c>
      <c r="E161" s="17">
        <v>1</v>
      </c>
      <c r="F161" s="60">
        <v>390</v>
      </c>
      <c r="G161" s="43">
        <f t="shared" ref="G161:G165" si="25">F161/E161</f>
        <v>390</v>
      </c>
      <c r="H161" s="72" t="s">
        <v>62</v>
      </c>
      <c r="I161" s="96"/>
      <c r="J161" s="71"/>
      <c r="K161" s="6"/>
    </row>
    <row r="162" spans="1:11" s="2" customFormat="1" ht="30" customHeight="1">
      <c r="A162" s="159"/>
      <c r="B162" s="195"/>
      <c r="C162" s="27" t="s">
        <v>2</v>
      </c>
      <c r="D162" s="18" t="s">
        <v>50</v>
      </c>
      <c r="E162" s="18">
        <v>2</v>
      </c>
      <c r="F162" s="58">
        <v>749</v>
      </c>
      <c r="G162" s="40">
        <f t="shared" si="25"/>
        <v>374.5</v>
      </c>
      <c r="H162" s="72" t="s">
        <v>62</v>
      </c>
      <c r="I162" s="96"/>
      <c r="J162" s="71"/>
      <c r="K162" s="6"/>
    </row>
    <row r="163" spans="1:11" s="2" customFormat="1" ht="30" customHeight="1">
      <c r="A163" s="159"/>
      <c r="B163" s="195"/>
      <c r="C163" s="27" t="s">
        <v>2</v>
      </c>
      <c r="D163" s="18" t="s">
        <v>51</v>
      </c>
      <c r="E163" s="18">
        <v>6</v>
      </c>
      <c r="F163" s="58">
        <v>2152</v>
      </c>
      <c r="G163" s="40">
        <f t="shared" si="25"/>
        <v>358.66666666666669</v>
      </c>
      <c r="H163" s="72" t="s">
        <v>62</v>
      </c>
      <c r="I163" s="96"/>
      <c r="J163" s="71"/>
      <c r="K163" s="6"/>
    </row>
    <row r="164" spans="1:11" s="2" customFormat="1" ht="30" customHeight="1" thickBot="1">
      <c r="A164" s="159"/>
      <c r="B164" s="178"/>
      <c r="C164" s="87" t="s">
        <v>2</v>
      </c>
      <c r="D164" s="88" t="s">
        <v>52</v>
      </c>
      <c r="E164" s="88">
        <v>12</v>
      </c>
      <c r="F164" s="63">
        <v>4248</v>
      </c>
      <c r="G164" s="89">
        <f t="shared" si="25"/>
        <v>354</v>
      </c>
      <c r="H164" s="72" t="s">
        <v>62</v>
      </c>
      <c r="I164" s="96"/>
      <c r="J164" s="71"/>
      <c r="K164" s="6"/>
    </row>
    <row r="165" spans="1:11" s="2" customFormat="1" ht="30" customHeight="1" thickBot="1">
      <c r="A165" s="159"/>
      <c r="B165" s="83" t="s">
        <v>74</v>
      </c>
      <c r="C165" s="24" t="s">
        <v>64</v>
      </c>
      <c r="D165" s="22" t="s">
        <v>52</v>
      </c>
      <c r="E165" s="22">
        <v>12</v>
      </c>
      <c r="F165" s="64">
        <v>3861</v>
      </c>
      <c r="G165" s="84">
        <f t="shared" si="25"/>
        <v>321.75</v>
      </c>
      <c r="H165" s="72" t="s">
        <v>62</v>
      </c>
      <c r="I165" s="96"/>
      <c r="J165" s="71"/>
      <c r="K165" s="6"/>
    </row>
    <row r="166" spans="1:11" s="2" customFormat="1" ht="70.150000000000006" customHeight="1">
      <c r="A166" s="158"/>
      <c r="B166" s="175" t="s">
        <v>147</v>
      </c>
      <c r="C166" s="26" t="s">
        <v>2</v>
      </c>
      <c r="D166" s="17" t="s">
        <v>37</v>
      </c>
      <c r="E166" s="17">
        <v>1</v>
      </c>
      <c r="F166" s="60">
        <v>475</v>
      </c>
      <c r="G166" s="43">
        <f t="shared" ref="G166:G170" si="26">F166/E166</f>
        <v>475</v>
      </c>
      <c r="H166" s="72" t="s">
        <v>62</v>
      </c>
      <c r="I166" s="96"/>
      <c r="J166" s="71"/>
      <c r="K166" s="6"/>
    </row>
    <row r="167" spans="1:11" s="2" customFormat="1" ht="30" customHeight="1">
      <c r="A167" s="159"/>
      <c r="B167" s="195"/>
      <c r="C167" s="27" t="s">
        <v>2</v>
      </c>
      <c r="D167" s="18" t="s">
        <v>50</v>
      </c>
      <c r="E167" s="18">
        <v>2</v>
      </c>
      <c r="F167" s="58">
        <v>919</v>
      </c>
      <c r="G167" s="40">
        <f t="shared" si="26"/>
        <v>459.5</v>
      </c>
      <c r="H167" s="72" t="s">
        <v>62</v>
      </c>
      <c r="I167" s="96"/>
      <c r="J167" s="71"/>
      <c r="K167" s="6"/>
    </row>
    <row r="168" spans="1:11" s="2" customFormat="1" ht="30" customHeight="1">
      <c r="A168" s="159"/>
      <c r="B168" s="195"/>
      <c r="C168" s="27" t="s">
        <v>2</v>
      </c>
      <c r="D168" s="18" t="s">
        <v>51</v>
      </c>
      <c r="E168" s="18">
        <v>6</v>
      </c>
      <c r="F168" s="58">
        <v>2662</v>
      </c>
      <c r="G168" s="40">
        <f t="shared" si="26"/>
        <v>443.66666666666669</v>
      </c>
      <c r="H168" s="72" t="s">
        <v>62</v>
      </c>
      <c r="I168" s="96"/>
      <c r="J168" s="71"/>
      <c r="K168" s="6"/>
    </row>
    <row r="169" spans="1:11" s="2" customFormat="1" ht="30" customHeight="1" thickBot="1">
      <c r="A169" s="159"/>
      <c r="B169" s="176"/>
      <c r="C169" s="87" t="s">
        <v>2</v>
      </c>
      <c r="D169" s="88" t="s">
        <v>52</v>
      </c>
      <c r="E169" s="88">
        <v>12</v>
      </c>
      <c r="F169" s="63">
        <v>5268</v>
      </c>
      <c r="G169" s="89">
        <f t="shared" si="26"/>
        <v>439</v>
      </c>
      <c r="H169" s="72" t="s">
        <v>62</v>
      </c>
      <c r="I169" s="96"/>
      <c r="J169" s="71"/>
      <c r="K169" s="6"/>
    </row>
    <row r="170" spans="1:11" s="2" customFormat="1" ht="30" customHeight="1" thickBot="1">
      <c r="A170" s="159"/>
      <c r="B170" s="83" t="s">
        <v>74</v>
      </c>
      <c r="C170" s="24" t="s">
        <v>64</v>
      </c>
      <c r="D170" s="22" t="s">
        <v>52</v>
      </c>
      <c r="E170" s="22">
        <v>12</v>
      </c>
      <c r="F170" s="64">
        <v>4789</v>
      </c>
      <c r="G170" s="84">
        <f t="shared" si="26"/>
        <v>399.08333333333331</v>
      </c>
      <c r="H170" s="72" t="s">
        <v>62</v>
      </c>
      <c r="I170" s="96"/>
      <c r="J170" s="71"/>
      <c r="K170" s="6"/>
    </row>
    <row r="171" spans="1:11" s="2" customFormat="1" ht="30" customHeight="1">
      <c r="A171" s="158"/>
      <c r="B171" s="175" t="s">
        <v>148</v>
      </c>
      <c r="C171" s="26" t="s">
        <v>2</v>
      </c>
      <c r="D171" s="17" t="s">
        <v>37</v>
      </c>
      <c r="E171" s="17">
        <v>1</v>
      </c>
      <c r="F171" s="60">
        <v>673</v>
      </c>
      <c r="G171" s="43">
        <f t="shared" ref="G171:G175" si="27">F171/E171</f>
        <v>673</v>
      </c>
      <c r="H171" s="72" t="s">
        <v>62</v>
      </c>
      <c r="I171" s="96"/>
      <c r="J171" s="71"/>
      <c r="K171" s="6"/>
    </row>
    <row r="172" spans="1:11" s="2" customFormat="1" ht="30" customHeight="1">
      <c r="A172" s="159"/>
      <c r="B172" s="195"/>
      <c r="C172" s="27" t="s">
        <v>2</v>
      </c>
      <c r="D172" s="18" t="s">
        <v>50</v>
      </c>
      <c r="E172" s="18">
        <v>2</v>
      </c>
      <c r="F172" s="58">
        <v>1314</v>
      </c>
      <c r="G172" s="40">
        <f t="shared" si="27"/>
        <v>657</v>
      </c>
      <c r="H172" s="72" t="s">
        <v>62</v>
      </c>
      <c r="I172" s="96"/>
      <c r="J172" s="71"/>
      <c r="K172" s="6"/>
    </row>
    <row r="173" spans="1:11" s="2" customFormat="1" ht="30" customHeight="1">
      <c r="A173" s="159"/>
      <c r="B173" s="195"/>
      <c r="C173" s="27" t="s">
        <v>2</v>
      </c>
      <c r="D173" s="18" t="s">
        <v>51</v>
      </c>
      <c r="E173" s="18">
        <v>6</v>
      </c>
      <c r="F173" s="58">
        <v>3842</v>
      </c>
      <c r="G173" s="40">
        <f t="shared" si="27"/>
        <v>640.33333333333337</v>
      </c>
      <c r="H173" s="72" t="s">
        <v>62</v>
      </c>
      <c r="I173" s="96"/>
      <c r="J173" s="71"/>
      <c r="K173" s="6"/>
    </row>
    <row r="174" spans="1:11" s="2" customFormat="1" ht="30" customHeight="1" thickBot="1">
      <c r="A174" s="159"/>
      <c r="B174" s="176"/>
      <c r="C174" s="87" t="s">
        <v>2</v>
      </c>
      <c r="D174" s="88" t="s">
        <v>52</v>
      </c>
      <c r="E174" s="88">
        <v>12</v>
      </c>
      <c r="F174" s="63">
        <v>7628</v>
      </c>
      <c r="G174" s="89">
        <f t="shared" si="27"/>
        <v>635.66666666666663</v>
      </c>
      <c r="H174" s="72" t="s">
        <v>62</v>
      </c>
      <c r="I174" s="96"/>
      <c r="J174" s="71"/>
      <c r="K174" s="6"/>
    </row>
    <row r="175" spans="1:11" s="2" customFormat="1" ht="30" customHeight="1" thickBot="1">
      <c r="A175" s="159"/>
      <c r="B175" s="83" t="s">
        <v>74</v>
      </c>
      <c r="C175" s="24" t="s">
        <v>64</v>
      </c>
      <c r="D175" s="22" t="s">
        <v>52</v>
      </c>
      <c r="E175" s="22">
        <v>12</v>
      </c>
      <c r="F175" s="64">
        <v>7063</v>
      </c>
      <c r="G175" s="84">
        <f t="shared" si="27"/>
        <v>588.58333333333337</v>
      </c>
      <c r="H175" s="72" t="s">
        <v>62</v>
      </c>
      <c r="I175" s="96"/>
      <c r="J175" s="71"/>
      <c r="K175" s="6"/>
    </row>
    <row r="176" spans="1:11" s="2" customFormat="1" ht="30" customHeight="1" thickBot="1">
      <c r="A176" s="213" t="s">
        <v>124</v>
      </c>
      <c r="B176" s="214"/>
      <c r="C176" s="214"/>
      <c r="D176" s="214"/>
      <c r="E176" s="214"/>
      <c r="F176" s="214"/>
      <c r="G176" s="214"/>
      <c r="H176" s="150"/>
      <c r="I176" s="96"/>
      <c r="J176" s="71"/>
      <c r="K176" s="6"/>
    </row>
    <row r="177" spans="1:11" s="2" customFormat="1" ht="30" customHeight="1">
      <c r="A177" s="158"/>
      <c r="B177" s="155" t="s">
        <v>138</v>
      </c>
      <c r="C177" s="26" t="s">
        <v>2</v>
      </c>
      <c r="D177" s="17" t="s">
        <v>37</v>
      </c>
      <c r="E177" s="17">
        <v>1</v>
      </c>
      <c r="F177" s="60">
        <v>485</v>
      </c>
      <c r="G177" s="43">
        <f t="shared" ref="G177:G181" si="28">F177/E177</f>
        <v>485</v>
      </c>
      <c r="H177" s="72" t="s">
        <v>62</v>
      </c>
      <c r="I177" s="96"/>
      <c r="J177" s="71"/>
      <c r="K177" s="6"/>
    </row>
    <row r="178" spans="1:11" s="2" customFormat="1" ht="30" customHeight="1">
      <c r="A178" s="159"/>
      <c r="B178" s="156"/>
      <c r="C178" s="27" t="s">
        <v>2</v>
      </c>
      <c r="D178" s="18" t="s">
        <v>50</v>
      </c>
      <c r="E178" s="18">
        <v>2</v>
      </c>
      <c r="F178" s="58">
        <v>925</v>
      </c>
      <c r="G178" s="40">
        <f t="shared" si="28"/>
        <v>462.5</v>
      </c>
      <c r="H178" s="72" t="s">
        <v>62</v>
      </c>
      <c r="I178" s="96"/>
      <c r="J178" s="71"/>
      <c r="K178" s="6"/>
    </row>
    <row r="179" spans="1:11" s="2" customFormat="1" ht="30" customHeight="1">
      <c r="A179" s="159"/>
      <c r="B179" s="156"/>
      <c r="C179" s="30" t="s">
        <v>2</v>
      </c>
      <c r="D179" s="21" t="s">
        <v>51</v>
      </c>
      <c r="E179" s="21">
        <v>6</v>
      </c>
      <c r="F179" s="81">
        <v>2671</v>
      </c>
      <c r="G179" s="66">
        <f t="shared" si="28"/>
        <v>445.16666666666669</v>
      </c>
      <c r="H179" s="72" t="s">
        <v>62</v>
      </c>
      <c r="I179" s="96"/>
      <c r="J179" s="71"/>
      <c r="K179" s="6"/>
    </row>
    <row r="180" spans="1:11" s="2" customFormat="1" ht="30" customHeight="1" thickBot="1">
      <c r="A180" s="159"/>
      <c r="B180" s="156"/>
      <c r="C180" s="30" t="s">
        <v>2</v>
      </c>
      <c r="D180" s="21" t="s">
        <v>52</v>
      </c>
      <c r="E180" s="21">
        <v>12</v>
      </c>
      <c r="F180" s="81">
        <v>5222</v>
      </c>
      <c r="G180" s="66">
        <f t="shared" si="28"/>
        <v>435.16666666666669</v>
      </c>
      <c r="H180" s="72" t="s">
        <v>62</v>
      </c>
      <c r="I180" s="96"/>
      <c r="J180" s="71"/>
      <c r="K180" s="6"/>
    </row>
    <row r="181" spans="1:11" s="2" customFormat="1" ht="30" customHeight="1" thickBot="1">
      <c r="A181" s="159"/>
      <c r="B181" s="83" t="s">
        <v>74</v>
      </c>
      <c r="C181" s="24" t="s">
        <v>64</v>
      </c>
      <c r="D181" s="22" t="s">
        <v>52</v>
      </c>
      <c r="E181" s="22">
        <v>12</v>
      </c>
      <c r="F181" s="64">
        <v>4835</v>
      </c>
      <c r="G181" s="84">
        <f t="shared" si="28"/>
        <v>402.91666666666669</v>
      </c>
      <c r="H181" s="72" t="s">
        <v>62</v>
      </c>
      <c r="I181" s="96"/>
      <c r="J181" s="71"/>
      <c r="K181" s="6"/>
    </row>
    <row r="182" spans="1:11" s="2" customFormat="1" ht="30" customHeight="1">
      <c r="A182" s="158"/>
      <c r="B182" s="155" t="s">
        <v>137</v>
      </c>
      <c r="C182" s="26" t="s">
        <v>2</v>
      </c>
      <c r="D182" s="17" t="s">
        <v>37</v>
      </c>
      <c r="E182" s="17">
        <v>1</v>
      </c>
      <c r="F182" s="60">
        <v>472</v>
      </c>
      <c r="G182" s="43">
        <f t="shared" ref="G182:G186" si="29">F182/E182</f>
        <v>472</v>
      </c>
      <c r="H182" s="72" t="s">
        <v>62</v>
      </c>
      <c r="I182" s="96"/>
      <c r="J182" s="71"/>
      <c r="K182" s="6"/>
    </row>
    <row r="183" spans="1:11" s="2" customFormat="1" ht="30" customHeight="1">
      <c r="A183" s="159"/>
      <c r="B183" s="156"/>
      <c r="C183" s="27" t="s">
        <v>2</v>
      </c>
      <c r="D183" s="18" t="s">
        <v>50</v>
      </c>
      <c r="E183" s="18">
        <v>2</v>
      </c>
      <c r="F183" s="58">
        <v>905</v>
      </c>
      <c r="G183" s="40">
        <f t="shared" si="29"/>
        <v>452.5</v>
      </c>
      <c r="H183" s="72" t="s">
        <v>62</v>
      </c>
      <c r="I183" s="96"/>
      <c r="J183" s="71"/>
      <c r="K183" s="6"/>
    </row>
    <row r="184" spans="1:11" s="2" customFormat="1" ht="30" customHeight="1">
      <c r="A184" s="159"/>
      <c r="B184" s="156"/>
      <c r="C184" s="30" t="s">
        <v>2</v>
      </c>
      <c r="D184" s="21" t="s">
        <v>51</v>
      </c>
      <c r="E184" s="21">
        <v>6</v>
      </c>
      <c r="F184" s="81">
        <v>2621</v>
      </c>
      <c r="G184" s="66">
        <f t="shared" si="29"/>
        <v>436.83333333333331</v>
      </c>
      <c r="H184" s="72" t="s">
        <v>62</v>
      </c>
      <c r="I184" s="96"/>
      <c r="J184" s="71"/>
      <c r="K184" s="6"/>
    </row>
    <row r="185" spans="1:11" s="2" customFormat="1" ht="30" customHeight="1" thickBot="1">
      <c r="A185" s="159"/>
      <c r="B185" s="157"/>
      <c r="C185" s="30" t="s">
        <v>2</v>
      </c>
      <c r="D185" s="21" t="s">
        <v>52</v>
      </c>
      <c r="E185" s="21">
        <v>12</v>
      </c>
      <c r="F185" s="81">
        <v>5148</v>
      </c>
      <c r="G185" s="66">
        <f t="shared" si="29"/>
        <v>429</v>
      </c>
      <c r="H185" s="72" t="s">
        <v>62</v>
      </c>
      <c r="I185" s="96"/>
      <c r="J185" s="71"/>
      <c r="K185" s="6"/>
    </row>
    <row r="186" spans="1:11" s="2" customFormat="1" ht="30" customHeight="1" thickBot="1">
      <c r="A186" s="159"/>
      <c r="B186" s="83" t="s">
        <v>74</v>
      </c>
      <c r="C186" s="24" t="s">
        <v>64</v>
      </c>
      <c r="D186" s="22" t="s">
        <v>52</v>
      </c>
      <c r="E186" s="22">
        <v>12</v>
      </c>
      <c r="F186" s="64">
        <v>4857</v>
      </c>
      <c r="G186" s="84">
        <f t="shared" si="29"/>
        <v>404.75</v>
      </c>
      <c r="H186" s="72" t="s">
        <v>62</v>
      </c>
      <c r="I186" s="96"/>
      <c r="J186" s="71"/>
      <c r="K186" s="6"/>
    </row>
    <row r="187" spans="1:11" s="2" customFormat="1" ht="69" customHeight="1" thickBot="1">
      <c r="A187" s="230" t="s">
        <v>125</v>
      </c>
      <c r="B187" s="231"/>
      <c r="C187" s="231"/>
      <c r="D187" s="231"/>
      <c r="E187" s="231"/>
      <c r="F187" s="231"/>
      <c r="G187" s="231"/>
      <c r="H187" s="150"/>
      <c r="I187" s="96"/>
      <c r="J187" s="71"/>
      <c r="K187" s="6"/>
    </row>
    <row r="188" spans="1:11" s="2" customFormat="1" ht="30" customHeight="1">
      <c r="A188" s="158"/>
      <c r="B188" s="155" t="s">
        <v>136</v>
      </c>
      <c r="C188" s="26" t="s">
        <v>2</v>
      </c>
      <c r="D188" s="17" t="s">
        <v>37</v>
      </c>
      <c r="E188" s="17">
        <v>1</v>
      </c>
      <c r="F188" s="60">
        <v>370</v>
      </c>
      <c r="G188" s="43">
        <f t="shared" ref="G188:G192" si="30">F188/E188</f>
        <v>370</v>
      </c>
      <c r="H188" s="72" t="s">
        <v>62</v>
      </c>
      <c r="I188" s="96"/>
      <c r="J188" s="71"/>
      <c r="K188" s="6"/>
    </row>
    <row r="189" spans="1:11" s="2" customFormat="1" ht="30" customHeight="1">
      <c r="A189" s="159"/>
      <c r="B189" s="156"/>
      <c r="C189" s="27" t="s">
        <v>2</v>
      </c>
      <c r="D189" s="18" t="s">
        <v>50</v>
      </c>
      <c r="E189" s="18">
        <v>2</v>
      </c>
      <c r="F189" s="58">
        <v>695</v>
      </c>
      <c r="G189" s="40">
        <f t="shared" si="30"/>
        <v>347.5</v>
      </c>
      <c r="H189" s="72" t="s">
        <v>62</v>
      </c>
      <c r="I189" s="96"/>
      <c r="J189" s="71"/>
      <c r="K189" s="6"/>
    </row>
    <row r="190" spans="1:11" s="2" customFormat="1" ht="30" customHeight="1">
      <c r="A190" s="159"/>
      <c r="B190" s="156"/>
      <c r="C190" s="30" t="s">
        <v>2</v>
      </c>
      <c r="D190" s="21" t="s">
        <v>51</v>
      </c>
      <c r="E190" s="21">
        <v>6</v>
      </c>
      <c r="F190" s="81">
        <v>1963</v>
      </c>
      <c r="G190" s="66">
        <f t="shared" si="30"/>
        <v>327.16666666666669</v>
      </c>
      <c r="H190" s="72" t="s">
        <v>62</v>
      </c>
      <c r="I190" s="96"/>
      <c r="J190" s="71"/>
      <c r="K190" s="6"/>
    </row>
    <row r="191" spans="1:11" s="2" customFormat="1" ht="30" customHeight="1" thickBot="1">
      <c r="A191" s="159"/>
      <c r="B191" s="156"/>
      <c r="C191" s="30" t="s">
        <v>2</v>
      </c>
      <c r="D191" s="21" t="s">
        <v>52</v>
      </c>
      <c r="E191" s="21">
        <v>12</v>
      </c>
      <c r="F191" s="81">
        <v>3861</v>
      </c>
      <c r="G191" s="66">
        <f t="shared" si="30"/>
        <v>321.75</v>
      </c>
      <c r="H191" s="72" t="s">
        <v>62</v>
      </c>
      <c r="I191" s="96"/>
      <c r="J191" s="71"/>
      <c r="K191" s="6"/>
    </row>
    <row r="192" spans="1:11" s="2" customFormat="1" ht="30" customHeight="1" thickBot="1">
      <c r="A192" s="159"/>
      <c r="B192" s="83" t="s">
        <v>74</v>
      </c>
      <c r="C192" s="24" t="s">
        <v>64</v>
      </c>
      <c r="D192" s="22" t="s">
        <v>52</v>
      </c>
      <c r="E192" s="22">
        <v>12</v>
      </c>
      <c r="F192" s="64">
        <v>3677</v>
      </c>
      <c r="G192" s="84">
        <f t="shared" si="30"/>
        <v>306.41666666666669</v>
      </c>
      <c r="H192" s="72" t="s">
        <v>62</v>
      </c>
      <c r="I192" s="96"/>
      <c r="J192" s="71"/>
      <c r="K192" s="6"/>
    </row>
    <row r="193" spans="1:11" s="2" customFormat="1" ht="30" customHeight="1">
      <c r="A193" s="158"/>
      <c r="B193" s="155" t="s">
        <v>135</v>
      </c>
      <c r="C193" s="26" t="s">
        <v>2</v>
      </c>
      <c r="D193" s="17" t="s">
        <v>37</v>
      </c>
      <c r="E193" s="17">
        <v>1</v>
      </c>
      <c r="F193" s="60">
        <v>382</v>
      </c>
      <c r="G193" s="43">
        <f t="shared" ref="G193:G212" si="31">F193/E193</f>
        <v>382</v>
      </c>
      <c r="H193" s="72" t="s">
        <v>62</v>
      </c>
      <c r="I193" s="96"/>
      <c r="J193" s="71"/>
      <c r="K193" s="6"/>
    </row>
    <row r="194" spans="1:11" s="2" customFormat="1" ht="30" customHeight="1">
      <c r="A194" s="159"/>
      <c r="B194" s="156"/>
      <c r="C194" s="27" t="s">
        <v>2</v>
      </c>
      <c r="D194" s="18" t="s">
        <v>50</v>
      </c>
      <c r="E194" s="18">
        <v>2</v>
      </c>
      <c r="F194" s="58">
        <v>730</v>
      </c>
      <c r="G194" s="40">
        <f t="shared" si="31"/>
        <v>365</v>
      </c>
      <c r="H194" s="72" t="s">
        <v>62</v>
      </c>
      <c r="I194" s="96"/>
      <c r="J194" s="71"/>
      <c r="K194" s="6"/>
    </row>
    <row r="195" spans="1:11" s="2" customFormat="1" ht="30" customHeight="1">
      <c r="A195" s="159"/>
      <c r="B195" s="156"/>
      <c r="C195" s="30" t="s">
        <v>2</v>
      </c>
      <c r="D195" s="21" t="s">
        <v>51</v>
      </c>
      <c r="E195" s="21">
        <v>6</v>
      </c>
      <c r="F195" s="81">
        <v>2087</v>
      </c>
      <c r="G195" s="66">
        <f t="shared" si="31"/>
        <v>347.83333333333331</v>
      </c>
      <c r="H195" s="72" t="s">
        <v>62</v>
      </c>
      <c r="I195" s="96"/>
      <c r="J195" s="71"/>
      <c r="K195" s="6"/>
    </row>
    <row r="196" spans="1:11" s="2" customFormat="1" ht="30" customHeight="1" thickBot="1">
      <c r="A196" s="159"/>
      <c r="B196" s="156"/>
      <c r="C196" s="30" t="s">
        <v>2</v>
      </c>
      <c r="D196" s="21" t="s">
        <v>52</v>
      </c>
      <c r="E196" s="21">
        <v>12</v>
      </c>
      <c r="F196" s="81">
        <v>4114</v>
      </c>
      <c r="G196" s="66">
        <f t="shared" si="31"/>
        <v>342.83333333333331</v>
      </c>
      <c r="H196" s="72" t="s">
        <v>62</v>
      </c>
      <c r="I196" s="96"/>
      <c r="J196" s="71"/>
      <c r="K196" s="6"/>
    </row>
    <row r="197" spans="1:11" s="2" customFormat="1" ht="30" customHeight="1" thickBot="1">
      <c r="A197" s="159"/>
      <c r="B197" s="83" t="s">
        <v>74</v>
      </c>
      <c r="C197" s="24" t="s">
        <v>64</v>
      </c>
      <c r="D197" s="22" t="s">
        <v>52</v>
      </c>
      <c r="E197" s="22">
        <v>12</v>
      </c>
      <c r="F197" s="64">
        <v>3918</v>
      </c>
      <c r="G197" s="84">
        <f t="shared" si="31"/>
        <v>326.5</v>
      </c>
      <c r="H197" s="72" t="s">
        <v>62</v>
      </c>
      <c r="I197" s="100"/>
      <c r="J197" s="71"/>
      <c r="K197" s="6"/>
    </row>
    <row r="198" spans="1:11" s="2" customFormat="1" ht="30" customHeight="1">
      <c r="A198" s="158"/>
      <c r="B198" s="155" t="s">
        <v>134</v>
      </c>
      <c r="C198" s="26" t="s">
        <v>2</v>
      </c>
      <c r="D198" s="17" t="s">
        <v>37</v>
      </c>
      <c r="E198" s="17">
        <v>1</v>
      </c>
      <c r="F198" s="60">
        <v>439</v>
      </c>
      <c r="G198" s="43">
        <f t="shared" si="31"/>
        <v>439</v>
      </c>
      <c r="H198" s="72" t="s">
        <v>62</v>
      </c>
      <c r="I198" s="100"/>
      <c r="J198" s="71"/>
      <c r="K198" s="6"/>
    </row>
    <row r="199" spans="1:11" s="2" customFormat="1" ht="30" customHeight="1">
      <c r="A199" s="159"/>
      <c r="B199" s="156"/>
      <c r="C199" s="27" t="s">
        <v>2</v>
      </c>
      <c r="D199" s="18" t="s">
        <v>50</v>
      </c>
      <c r="E199" s="18">
        <v>2</v>
      </c>
      <c r="F199" s="58">
        <v>846</v>
      </c>
      <c r="G199" s="40">
        <f t="shared" si="31"/>
        <v>423</v>
      </c>
      <c r="H199" s="72" t="s">
        <v>62</v>
      </c>
      <c r="I199" s="100"/>
      <c r="J199" s="71"/>
      <c r="K199" s="6"/>
    </row>
    <row r="200" spans="1:11" s="2" customFormat="1" ht="30" customHeight="1">
      <c r="A200" s="159"/>
      <c r="B200" s="156"/>
      <c r="C200" s="30" t="s">
        <v>2</v>
      </c>
      <c r="D200" s="21" t="s">
        <v>51</v>
      </c>
      <c r="E200" s="21">
        <v>6</v>
      </c>
      <c r="F200" s="81">
        <v>2433</v>
      </c>
      <c r="G200" s="66">
        <f t="shared" si="31"/>
        <v>405.5</v>
      </c>
      <c r="H200" s="72" t="s">
        <v>62</v>
      </c>
      <c r="I200" s="100"/>
      <c r="J200" s="71"/>
      <c r="K200" s="6"/>
    </row>
    <row r="201" spans="1:11" s="2" customFormat="1" ht="30" customHeight="1" thickBot="1">
      <c r="A201" s="159"/>
      <c r="B201" s="156"/>
      <c r="C201" s="30" t="s">
        <v>2</v>
      </c>
      <c r="D201" s="21" t="s">
        <v>52</v>
      </c>
      <c r="E201" s="21">
        <v>12</v>
      </c>
      <c r="F201" s="81">
        <v>4805</v>
      </c>
      <c r="G201" s="66">
        <f t="shared" si="31"/>
        <v>400.41666666666669</v>
      </c>
      <c r="H201" s="72" t="s">
        <v>62</v>
      </c>
      <c r="I201" s="100"/>
      <c r="J201" s="71"/>
      <c r="K201" s="6"/>
    </row>
    <row r="202" spans="1:11" s="137" customFormat="1" ht="45" customHeight="1" thickBot="1">
      <c r="A202" s="159"/>
      <c r="B202" s="83" t="s">
        <v>74</v>
      </c>
      <c r="C202" s="24" t="s">
        <v>64</v>
      </c>
      <c r="D202" s="22" t="s">
        <v>52</v>
      </c>
      <c r="E202" s="22">
        <v>12</v>
      </c>
      <c r="F202" s="64">
        <v>4576</v>
      </c>
      <c r="G202" s="84">
        <f t="shared" si="31"/>
        <v>381.33333333333331</v>
      </c>
      <c r="H202" s="72" t="s">
        <v>62</v>
      </c>
      <c r="I202" s="138"/>
      <c r="J202" s="136"/>
      <c r="K202" s="136"/>
    </row>
    <row r="203" spans="1:11" s="2" customFormat="1" ht="30" customHeight="1">
      <c r="A203" s="158"/>
      <c r="B203" s="155" t="s">
        <v>133</v>
      </c>
      <c r="C203" s="26" t="s">
        <v>2</v>
      </c>
      <c r="D203" s="17" t="s">
        <v>37</v>
      </c>
      <c r="E203" s="17">
        <v>1</v>
      </c>
      <c r="F203" s="60">
        <v>439</v>
      </c>
      <c r="G203" s="43">
        <f t="shared" si="31"/>
        <v>439</v>
      </c>
      <c r="H203" s="72" t="s">
        <v>62</v>
      </c>
      <c r="I203" s="100"/>
      <c r="J203" s="71"/>
      <c r="K203" s="6"/>
    </row>
    <row r="204" spans="1:11" s="2" customFormat="1" ht="30" customHeight="1">
      <c r="A204" s="159"/>
      <c r="B204" s="156"/>
      <c r="C204" s="27" t="s">
        <v>2</v>
      </c>
      <c r="D204" s="18" t="s">
        <v>50</v>
      </c>
      <c r="E204" s="18">
        <v>2</v>
      </c>
      <c r="F204" s="58">
        <v>845</v>
      </c>
      <c r="G204" s="40">
        <f t="shared" si="31"/>
        <v>422.5</v>
      </c>
      <c r="H204" s="72" t="s">
        <v>62</v>
      </c>
      <c r="I204" s="100"/>
      <c r="J204" s="71"/>
      <c r="K204" s="6"/>
    </row>
    <row r="205" spans="1:11" s="2" customFormat="1" ht="30" customHeight="1">
      <c r="A205" s="159"/>
      <c r="B205" s="156"/>
      <c r="C205" s="30" t="s">
        <v>2</v>
      </c>
      <c r="D205" s="21" t="s">
        <v>51</v>
      </c>
      <c r="E205" s="21">
        <v>6</v>
      </c>
      <c r="F205" s="81">
        <v>2433</v>
      </c>
      <c r="G205" s="66">
        <f t="shared" si="31"/>
        <v>405.5</v>
      </c>
      <c r="H205" s="72" t="s">
        <v>62</v>
      </c>
      <c r="I205" s="100"/>
      <c r="J205" s="71"/>
      <c r="K205" s="6"/>
    </row>
    <row r="206" spans="1:11" s="2" customFormat="1" ht="30" customHeight="1" thickBot="1">
      <c r="A206" s="159"/>
      <c r="B206" s="156"/>
      <c r="C206" s="30" t="s">
        <v>2</v>
      </c>
      <c r="D206" s="21" t="s">
        <v>52</v>
      </c>
      <c r="E206" s="21">
        <v>12</v>
      </c>
      <c r="F206" s="81">
        <v>4805</v>
      </c>
      <c r="G206" s="66">
        <f t="shared" si="31"/>
        <v>400.41666666666669</v>
      </c>
      <c r="H206" s="72" t="s">
        <v>62</v>
      </c>
      <c r="I206" s="100"/>
      <c r="J206" s="71"/>
      <c r="K206" s="6"/>
    </row>
    <row r="207" spans="1:11" s="2" customFormat="1" ht="30" customHeight="1" thickBot="1">
      <c r="A207" s="159"/>
      <c r="B207" s="83" t="s">
        <v>74</v>
      </c>
      <c r="C207" s="24" t="s">
        <v>64</v>
      </c>
      <c r="D207" s="22" t="s">
        <v>52</v>
      </c>
      <c r="E207" s="22">
        <v>12</v>
      </c>
      <c r="F207" s="64">
        <v>4576</v>
      </c>
      <c r="G207" s="84">
        <f t="shared" si="31"/>
        <v>381.33333333333331</v>
      </c>
      <c r="H207" s="72" t="s">
        <v>62</v>
      </c>
      <c r="I207" s="100"/>
      <c r="J207" s="71"/>
      <c r="K207" s="6"/>
    </row>
    <row r="208" spans="1:11" s="2" customFormat="1" ht="30" customHeight="1">
      <c r="A208" s="158"/>
      <c r="B208" s="155" t="s">
        <v>132</v>
      </c>
      <c r="C208" s="26" t="s">
        <v>2</v>
      </c>
      <c r="D208" s="17" t="s">
        <v>37</v>
      </c>
      <c r="E208" s="17">
        <v>1</v>
      </c>
      <c r="F208" s="60">
        <v>468</v>
      </c>
      <c r="G208" s="43">
        <f t="shared" si="31"/>
        <v>468</v>
      </c>
      <c r="H208" s="72" t="s">
        <v>62</v>
      </c>
      <c r="I208" s="100"/>
      <c r="J208" s="71"/>
      <c r="K208" s="6"/>
    </row>
    <row r="209" spans="1:11" s="2" customFormat="1" ht="30" customHeight="1">
      <c r="A209" s="159"/>
      <c r="B209" s="156"/>
      <c r="C209" s="27" t="s">
        <v>2</v>
      </c>
      <c r="D209" s="18" t="s">
        <v>50</v>
      </c>
      <c r="E209" s="18">
        <v>2</v>
      </c>
      <c r="F209" s="58">
        <v>903</v>
      </c>
      <c r="G209" s="40">
        <f t="shared" si="31"/>
        <v>451.5</v>
      </c>
      <c r="H209" s="72" t="s">
        <v>62</v>
      </c>
      <c r="I209" s="100"/>
      <c r="J209" s="71"/>
      <c r="K209" s="6"/>
    </row>
    <row r="210" spans="1:11" s="2" customFormat="1" ht="30" customHeight="1">
      <c r="A210" s="159"/>
      <c r="B210" s="156"/>
      <c r="C210" s="30" t="s">
        <v>2</v>
      </c>
      <c r="D210" s="21" t="s">
        <v>51</v>
      </c>
      <c r="E210" s="21">
        <v>6</v>
      </c>
      <c r="F210" s="81">
        <v>2604</v>
      </c>
      <c r="G210" s="66">
        <f t="shared" si="31"/>
        <v>434</v>
      </c>
      <c r="H210" s="72" t="s">
        <v>62</v>
      </c>
      <c r="I210" s="100"/>
      <c r="J210" s="71"/>
      <c r="K210" s="6"/>
    </row>
    <row r="211" spans="1:11" s="2" customFormat="1" ht="30" customHeight="1" thickBot="1">
      <c r="A211" s="159"/>
      <c r="B211" s="156"/>
      <c r="C211" s="30" t="s">
        <v>2</v>
      </c>
      <c r="D211" s="21" t="s">
        <v>52</v>
      </c>
      <c r="E211" s="21">
        <v>12</v>
      </c>
      <c r="F211" s="81">
        <v>5148</v>
      </c>
      <c r="G211" s="66">
        <f t="shared" si="31"/>
        <v>429</v>
      </c>
      <c r="H211" s="72" t="s">
        <v>62</v>
      </c>
      <c r="I211" s="100"/>
      <c r="J211" s="71"/>
      <c r="K211" s="6"/>
    </row>
    <row r="212" spans="1:11" s="2" customFormat="1" ht="30" customHeight="1" thickBot="1">
      <c r="A212" s="159"/>
      <c r="B212" s="83" t="s">
        <v>74</v>
      </c>
      <c r="C212" s="24" t="s">
        <v>64</v>
      </c>
      <c r="D212" s="22" t="s">
        <v>52</v>
      </c>
      <c r="E212" s="22">
        <v>12</v>
      </c>
      <c r="F212" s="64">
        <v>4903</v>
      </c>
      <c r="G212" s="84">
        <f t="shared" si="31"/>
        <v>408.58333333333331</v>
      </c>
      <c r="H212" s="72" t="s">
        <v>62</v>
      </c>
      <c r="I212" s="100"/>
      <c r="J212" s="71"/>
      <c r="K212" s="6"/>
    </row>
    <row r="213" spans="1:11" s="2" customFormat="1" ht="30" customHeight="1">
      <c r="A213" s="158"/>
      <c r="B213" s="155" t="s">
        <v>131</v>
      </c>
      <c r="C213" s="26" t="s">
        <v>2</v>
      </c>
      <c r="D213" s="17" t="s">
        <v>37</v>
      </c>
      <c r="E213" s="17">
        <v>1</v>
      </c>
      <c r="F213" s="60">
        <v>503</v>
      </c>
      <c r="G213" s="43">
        <f t="shared" ref="G213:G217" si="32">F213/E213</f>
        <v>503</v>
      </c>
      <c r="H213" s="72" t="s">
        <v>62</v>
      </c>
      <c r="I213" s="100"/>
      <c r="J213" s="71"/>
      <c r="K213" s="6"/>
    </row>
    <row r="214" spans="1:11" s="2" customFormat="1" ht="30" customHeight="1">
      <c r="A214" s="159"/>
      <c r="B214" s="156"/>
      <c r="C214" s="27" t="s">
        <v>2</v>
      </c>
      <c r="D214" s="18" t="s">
        <v>50</v>
      </c>
      <c r="E214" s="18">
        <v>2</v>
      </c>
      <c r="F214" s="58">
        <v>972</v>
      </c>
      <c r="G214" s="40">
        <f t="shared" si="32"/>
        <v>486</v>
      </c>
      <c r="H214" s="72" t="s">
        <v>62</v>
      </c>
      <c r="I214" s="100"/>
      <c r="J214" s="71"/>
      <c r="K214" s="6"/>
    </row>
    <row r="215" spans="1:11" s="2" customFormat="1" ht="30" customHeight="1">
      <c r="A215" s="159"/>
      <c r="B215" s="156"/>
      <c r="C215" s="30" t="s">
        <v>2</v>
      </c>
      <c r="D215" s="21" t="s">
        <v>51</v>
      </c>
      <c r="E215" s="21">
        <v>6</v>
      </c>
      <c r="F215" s="81">
        <v>2812</v>
      </c>
      <c r="G215" s="66">
        <f t="shared" si="32"/>
        <v>468.66666666666669</v>
      </c>
      <c r="H215" s="72" t="s">
        <v>62</v>
      </c>
      <c r="I215" s="100"/>
      <c r="J215" s="71"/>
      <c r="K215" s="6"/>
    </row>
    <row r="216" spans="1:11" s="2" customFormat="1" ht="30" customHeight="1" thickBot="1">
      <c r="A216" s="159"/>
      <c r="B216" s="156"/>
      <c r="C216" s="30" t="s">
        <v>2</v>
      </c>
      <c r="D216" s="21" t="s">
        <v>52</v>
      </c>
      <c r="E216" s="21">
        <v>12</v>
      </c>
      <c r="F216" s="81">
        <v>5564</v>
      </c>
      <c r="G216" s="66">
        <f t="shared" si="32"/>
        <v>463.66666666666669</v>
      </c>
      <c r="H216" s="72" t="s">
        <v>62</v>
      </c>
      <c r="I216" s="100"/>
      <c r="J216" s="71"/>
      <c r="K216" s="6"/>
    </row>
    <row r="217" spans="1:11" s="2" customFormat="1" ht="30" customHeight="1" thickBot="1">
      <c r="A217" s="159"/>
      <c r="B217" s="83" t="s">
        <v>74</v>
      </c>
      <c r="C217" s="24" t="s">
        <v>64</v>
      </c>
      <c r="D217" s="22" t="s">
        <v>52</v>
      </c>
      <c r="E217" s="22">
        <v>12</v>
      </c>
      <c r="F217" s="64">
        <v>5299</v>
      </c>
      <c r="G217" s="84">
        <f t="shared" si="32"/>
        <v>441.58333333333331</v>
      </c>
      <c r="H217" s="72" t="s">
        <v>62</v>
      </c>
      <c r="I217" s="100"/>
      <c r="J217" s="71"/>
      <c r="K217" s="6"/>
    </row>
    <row r="218" spans="1:11" s="2" customFormat="1" ht="30" customHeight="1">
      <c r="A218" s="158"/>
      <c r="B218" s="175" t="s">
        <v>130</v>
      </c>
      <c r="C218" s="26" t="s">
        <v>2</v>
      </c>
      <c r="D218" s="17" t="s">
        <v>37</v>
      </c>
      <c r="E218" s="17">
        <v>1</v>
      </c>
      <c r="F218" s="60">
        <v>386</v>
      </c>
      <c r="G218" s="43">
        <f t="shared" ref="G218:G222" si="33">F218/E218</f>
        <v>386</v>
      </c>
      <c r="H218" s="72" t="s">
        <v>62</v>
      </c>
      <c r="I218" s="100"/>
      <c r="J218" s="71"/>
      <c r="K218" s="6"/>
    </row>
    <row r="219" spans="1:11" s="2" customFormat="1" ht="30" customHeight="1">
      <c r="A219" s="159"/>
      <c r="B219" s="195"/>
      <c r="C219" s="27" t="s">
        <v>2</v>
      </c>
      <c r="D219" s="18" t="s">
        <v>50</v>
      </c>
      <c r="E219" s="18">
        <v>2</v>
      </c>
      <c r="F219" s="58">
        <v>738</v>
      </c>
      <c r="G219" s="40">
        <f t="shared" si="33"/>
        <v>369</v>
      </c>
      <c r="H219" s="72" t="s">
        <v>62</v>
      </c>
      <c r="I219" s="100"/>
      <c r="J219" s="71"/>
      <c r="K219" s="6"/>
    </row>
    <row r="220" spans="1:11" s="2" customFormat="1" ht="30" customHeight="1">
      <c r="A220" s="159"/>
      <c r="B220" s="195"/>
      <c r="C220" s="27" t="s">
        <v>2</v>
      </c>
      <c r="D220" s="18" t="s">
        <v>51</v>
      </c>
      <c r="E220" s="18">
        <v>6</v>
      </c>
      <c r="F220" s="81">
        <v>2094</v>
      </c>
      <c r="G220" s="66">
        <f t="shared" si="33"/>
        <v>349</v>
      </c>
      <c r="H220" s="72" t="s">
        <v>62</v>
      </c>
      <c r="I220" s="100"/>
      <c r="J220" s="71"/>
      <c r="K220" s="6"/>
    </row>
    <row r="221" spans="1:11" s="2" customFormat="1" ht="30" customHeight="1" thickBot="1">
      <c r="A221" s="159"/>
      <c r="B221" s="176"/>
      <c r="C221" s="28" t="s">
        <v>2</v>
      </c>
      <c r="D221" s="19" t="s">
        <v>52</v>
      </c>
      <c r="E221" s="19">
        <v>12</v>
      </c>
      <c r="F221" s="61">
        <v>4127</v>
      </c>
      <c r="G221" s="44">
        <f t="shared" si="33"/>
        <v>343.91666666666669</v>
      </c>
      <c r="H221" s="72" t="s">
        <v>62</v>
      </c>
      <c r="I221" s="100"/>
      <c r="J221" s="71"/>
      <c r="K221" s="6"/>
    </row>
    <row r="222" spans="1:11" s="2" customFormat="1" ht="30" customHeight="1" thickBot="1">
      <c r="A222" s="159"/>
      <c r="B222" s="83" t="s">
        <v>74</v>
      </c>
      <c r="C222" s="24" t="s">
        <v>64</v>
      </c>
      <c r="D222" s="22" t="s">
        <v>52</v>
      </c>
      <c r="E222" s="22">
        <v>12</v>
      </c>
      <c r="F222" s="64">
        <v>3931</v>
      </c>
      <c r="G222" s="84">
        <f t="shared" si="33"/>
        <v>327.58333333333331</v>
      </c>
      <c r="H222" s="72" t="s">
        <v>62</v>
      </c>
      <c r="I222" s="100"/>
      <c r="J222" s="71"/>
      <c r="K222" s="6"/>
    </row>
    <row r="223" spans="1:11" s="137" customFormat="1" ht="45" customHeight="1" thickBot="1">
      <c r="A223" s="220" t="s">
        <v>96</v>
      </c>
      <c r="B223" s="221"/>
      <c r="C223" s="221"/>
      <c r="D223" s="221"/>
      <c r="E223" s="221"/>
      <c r="F223" s="221"/>
      <c r="G223" s="221"/>
      <c r="H223" s="151"/>
      <c r="I223" s="136"/>
      <c r="J223" s="136"/>
      <c r="K223" s="136"/>
    </row>
    <row r="224" spans="1:11" s="2" customFormat="1" ht="23.45" customHeight="1">
      <c r="A224" s="161"/>
      <c r="B224" s="205" t="s">
        <v>126</v>
      </c>
      <c r="C224" s="26" t="s">
        <v>2</v>
      </c>
      <c r="D224" s="17" t="s">
        <v>55</v>
      </c>
      <c r="E224" s="17">
        <v>1.3</v>
      </c>
      <c r="F224" s="60">
        <v>296</v>
      </c>
      <c r="G224" s="43">
        <f t="shared" ref="G224:G229" si="34">F224/E224</f>
        <v>227.69230769230768</v>
      </c>
      <c r="H224" s="72" t="s">
        <v>62</v>
      </c>
      <c r="I224" s="96"/>
      <c r="J224" s="71"/>
      <c r="K224" s="6"/>
    </row>
    <row r="225" spans="1:11" s="2" customFormat="1">
      <c r="A225" s="162"/>
      <c r="B225" s="206"/>
      <c r="C225" s="27" t="s">
        <v>2</v>
      </c>
      <c r="D225" s="18" t="s">
        <v>56</v>
      </c>
      <c r="E225" s="18">
        <v>3.3</v>
      </c>
      <c r="F225" s="58">
        <v>676</v>
      </c>
      <c r="G225" s="41">
        <f t="shared" si="34"/>
        <v>204.84848484848487</v>
      </c>
      <c r="H225" s="72" t="s">
        <v>62</v>
      </c>
      <c r="I225" s="96"/>
      <c r="J225" s="71"/>
      <c r="K225" s="6"/>
    </row>
    <row r="226" spans="1:11" s="2" customFormat="1">
      <c r="A226" s="162"/>
      <c r="B226" s="206"/>
      <c r="C226" s="27" t="s">
        <v>2</v>
      </c>
      <c r="D226" s="18" t="s">
        <v>57</v>
      </c>
      <c r="E226" s="18">
        <v>4.5</v>
      </c>
      <c r="F226" s="58">
        <v>912</v>
      </c>
      <c r="G226" s="41">
        <f t="shared" si="34"/>
        <v>202.66666666666666</v>
      </c>
      <c r="H226" s="72" t="s">
        <v>62</v>
      </c>
      <c r="I226" s="96"/>
      <c r="J226" s="71"/>
      <c r="K226" s="6"/>
    </row>
    <row r="227" spans="1:11" s="2" customFormat="1">
      <c r="A227" s="162"/>
      <c r="B227" s="206"/>
      <c r="C227" s="27" t="s">
        <v>2</v>
      </c>
      <c r="D227" s="18" t="s">
        <v>58</v>
      </c>
      <c r="E227" s="18">
        <v>8</v>
      </c>
      <c r="F227" s="58">
        <v>1589</v>
      </c>
      <c r="G227" s="41">
        <f t="shared" si="34"/>
        <v>198.625</v>
      </c>
      <c r="H227" s="72"/>
      <c r="I227" s="96"/>
      <c r="J227" s="71"/>
      <c r="K227" s="6"/>
    </row>
    <row r="228" spans="1:11" s="2" customFormat="1" ht="24" thickBot="1">
      <c r="A228" s="162"/>
      <c r="B228" s="207"/>
      <c r="C228" s="28" t="s">
        <v>2</v>
      </c>
      <c r="D228" s="19" t="s">
        <v>59</v>
      </c>
      <c r="E228" s="19">
        <v>16</v>
      </c>
      <c r="F228" s="61">
        <v>3160</v>
      </c>
      <c r="G228" s="46">
        <f t="shared" si="34"/>
        <v>197.5</v>
      </c>
      <c r="H228" s="73" t="s">
        <v>63</v>
      </c>
      <c r="I228" s="96"/>
      <c r="J228" s="71"/>
      <c r="K228" s="6"/>
    </row>
    <row r="229" spans="1:11" s="2" customFormat="1" ht="23.25" customHeight="1" thickBot="1">
      <c r="A229" s="164"/>
      <c r="B229" s="83" t="s">
        <v>74</v>
      </c>
      <c r="C229" s="24" t="s">
        <v>64</v>
      </c>
      <c r="D229" s="19" t="s">
        <v>59</v>
      </c>
      <c r="E229" s="19">
        <v>16</v>
      </c>
      <c r="F229" s="61">
        <v>3009</v>
      </c>
      <c r="G229" s="46">
        <f t="shared" si="34"/>
        <v>188.0625</v>
      </c>
      <c r="H229" s="73" t="s">
        <v>63</v>
      </c>
      <c r="I229" s="96"/>
      <c r="J229" s="71"/>
      <c r="K229" s="6"/>
    </row>
    <row r="230" spans="1:11" s="137" customFormat="1" ht="45" customHeight="1" thickBot="1">
      <c r="A230" s="216" t="s">
        <v>97</v>
      </c>
      <c r="B230" s="217"/>
      <c r="C230" s="217"/>
      <c r="D230" s="217"/>
      <c r="E230" s="217"/>
      <c r="F230" s="217"/>
      <c r="G230" s="217"/>
      <c r="H230" s="132"/>
      <c r="I230" s="130"/>
      <c r="J230" s="130"/>
      <c r="K230" s="131"/>
    </row>
    <row r="231" spans="1:11" s="2" customFormat="1" ht="97.9" customHeight="1" thickBot="1">
      <c r="A231" s="16"/>
      <c r="B231" s="23" t="s">
        <v>7</v>
      </c>
      <c r="C231" s="24" t="s">
        <v>3</v>
      </c>
      <c r="D231" s="22" t="s">
        <v>53</v>
      </c>
      <c r="E231" s="22">
        <v>200</v>
      </c>
      <c r="F231" s="62">
        <v>384</v>
      </c>
      <c r="G231" s="45">
        <f>F231*E231/1000</f>
        <v>76.8</v>
      </c>
      <c r="H231" s="72" t="s">
        <v>62</v>
      </c>
      <c r="I231" s="96"/>
      <c r="J231" s="4"/>
      <c r="K231" s="5"/>
    </row>
    <row r="232" spans="1:11" s="137" customFormat="1" ht="45" customHeight="1" thickBot="1">
      <c r="A232" s="218" t="s">
        <v>98</v>
      </c>
      <c r="B232" s="219"/>
      <c r="C232" s="219"/>
      <c r="D232" s="219"/>
      <c r="E232" s="219"/>
      <c r="F232" s="219"/>
      <c r="G232" s="219"/>
      <c r="H232" s="132"/>
      <c r="I232" s="130"/>
      <c r="J232" s="130"/>
      <c r="K232" s="131"/>
    </row>
    <row r="233" spans="1:11" s="2" customFormat="1" ht="55.15" customHeight="1">
      <c r="A233" s="202"/>
      <c r="B233" s="196" t="s">
        <v>127</v>
      </c>
      <c r="C233" s="26" t="s">
        <v>2</v>
      </c>
      <c r="D233" s="17" t="s">
        <v>54</v>
      </c>
      <c r="E233" s="17">
        <v>5</v>
      </c>
      <c r="F233" s="57">
        <v>442</v>
      </c>
      <c r="G233" s="39">
        <f t="shared" ref="G233:G276" si="35">F233/E233</f>
        <v>88.4</v>
      </c>
      <c r="H233" s="73" t="s">
        <v>63</v>
      </c>
      <c r="I233" s="96"/>
      <c r="J233" s="4"/>
      <c r="K233" s="5"/>
    </row>
    <row r="234" spans="1:11" s="2" customFormat="1" ht="55.15" customHeight="1" thickBot="1">
      <c r="A234" s="204"/>
      <c r="B234" s="198"/>
      <c r="C234" s="28" t="s">
        <v>2</v>
      </c>
      <c r="D234" s="19" t="s">
        <v>49</v>
      </c>
      <c r="E234" s="19">
        <v>10</v>
      </c>
      <c r="F234" s="61">
        <v>822</v>
      </c>
      <c r="G234" s="44">
        <f t="shared" si="35"/>
        <v>82.2</v>
      </c>
      <c r="H234" s="73" t="s">
        <v>63</v>
      </c>
      <c r="I234" s="96"/>
      <c r="J234" s="4"/>
      <c r="K234" s="5"/>
    </row>
    <row r="235" spans="1:11" s="2" customFormat="1" ht="54" customHeight="1">
      <c r="A235" s="203"/>
      <c r="B235" s="196" t="s">
        <v>128</v>
      </c>
      <c r="C235" s="29" t="s">
        <v>2</v>
      </c>
      <c r="D235" s="20" t="s">
        <v>45</v>
      </c>
      <c r="E235" s="20">
        <v>1.2</v>
      </c>
      <c r="F235" s="63">
        <v>132</v>
      </c>
      <c r="G235" s="42">
        <f t="shared" si="35"/>
        <v>110</v>
      </c>
      <c r="H235" s="72" t="s">
        <v>62</v>
      </c>
      <c r="I235" s="96"/>
      <c r="J235" s="4"/>
      <c r="K235" s="5"/>
    </row>
    <row r="236" spans="1:11" s="2" customFormat="1" ht="54" customHeight="1" thickBot="1">
      <c r="A236" s="203"/>
      <c r="B236" s="197"/>
      <c r="C236" s="30" t="s">
        <v>2</v>
      </c>
      <c r="D236" s="21" t="s">
        <v>38</v>
      </c>
      <c r="E236" s="21">
        <v>2.5</v>
      </c>
      <c r="F236" s="81">
        <v>264</v>
      </c>
      <c r="G236" s="66">
        <f t="shared" ref="G236:G237" si="36">F236/E236</f>
        <v>105.6</v>
      </c>
      <c r="H236" s="72" t="s">
        <v>62</v>
      </c>
      <c r="I236" s="96"/>
      <c r="J236" s="4"/>
      <c r="K236" s="5"/>
    </row>
    <row r="237" spans="1:11" s="2" customFormat="1" ht="39" customHeight="1">
      <c r="A237" s="159"/>
      <c r="B237" s="115" t="s">
        <v>74</v>
      </c>
      <c r="C237" s="119" t="s">
        <v>64</v>
      </c>
      <c r="D237" s="120" t="s">
        <v>43</v>
      </c>
      <c r="E237" s="120">
        <v>14</v>
      </c>
      <c r="F237" s="57">
        <v>979</v>
      </c>
      <c r="G237" s="121">
        <f t="shared" si="36"/>
        <v>69.928571428571431</v>
      </c>
      <c r="H237" s="72" t="s">
        <v>62</v>
      </c>
      <c r="I237" s="96"/>
      <c r="J237" s="4"/>
      <c r="K237" s="5"/>
    </row>
    <row r="238" spans="1:11" s="2" customFormat="1" ht="72" customHeight="1">
      <c r="A238" s="235" t="s">
        <v>129</v>
      </c>
      <c r="B238" s="235"/>
      <c r="C238" s="235"/>
      <c r="D238" s="235"/>
      <c r="E238" s="235"/>
      <c r="F238" s="235"/>
      <c r="G238" s="235"/>
      <c r="H238" s="150"/>
      <c r="I238" s="96"/>
      <c r="J238" s="4"/>
      <c r="K238" s="5"/>
    </row>
    <row r="239" spans="1:11" s="127" customFormat="1" ht="64.5" customHeight="1" thickBot="1">
      <c r="A239" s="236" t="s">
        <v>99</v>
      </c>
      <c r="B239" s="237"/>
      <c r="C239" s="237"/>
      <c r="D239" s="237"/>
      <c r="E239" s="237"/>
      <c r="F239" s="237"/>
      <c r="G239" s="237"/>
      <c r="H239" s="152"/>
      <c r="I239" s="126"/>
      <c r="J239" s="128"/>
      <c r="K239" s="129"/>
    </row>
    <row r="240" spans="1:11" s="2" customFormat="1" ht="39" customHeight="1">
      <c r="A240" s="202"/>
      <c r="B240" s="122"/>
      <c r="C240" s="91"/>
      <c r="D240" s="91"/>
      <c r="E240" s="91"/>
      <c r="F240" s="33"/>
      <c r="G240" s="47"/>
      <c r="H240" s="3"/>
      <c r="I240" s="3"/>
      <c r="J240" s="4"/>
      <c r="K240" s="5"/>
    </row>
    <row r="241" spans="1:11" s="2" customFormat="1" ht="39" customHeight="1">
      <c r="A241" s="203"/>
      <c r="B241" s="123"/>
      <c r="C241" s="92"/>
      <c r="D241" s="92"/>
      <c r="E241" s="92"/>
      <c r="F241" s="34"/>
      <c r="G241" s="48"/>
      <c r="H241" s="3"/>
      <c r="I241" s="3"/>
      <c r="J241" s="4"/>
      <c r="K241" s="5"/>
    </row>
    <row r="242" spans="1:11" s="2" customFormat="1" ht="60.6" customHeight="1" thickBot="1">
      <c r="A242" s="204"/>
      <c r="B242" s="124"/>
      <c r="C242" s="93"/>
      <c r="D242" s="93"/>
      <c r="E242" s="93"/>
      <c r="F242" s="35"/>
      <c r="G242" s="49"/>
      <c r="H242" s="3"/>
      <c r="I242" s="3"/>
      <c r="J242" s="4"/>
      <c r="K242" s="5"/>
    </row>
    <row r="243" spans="1:11" s="2" customFormat="1" ht="39" customHeight="1">
      <c r="A243" s="202"/>
      <c r="B243" s="196" t="s">
        <v>153</v>
      </c>
      <c r="C243" s="26" t="s">
        <v>2</v>
      </c>
      <c r="D243" s="17" t="s">
        <v>37</v>
      </c>
      <c r="E243" s="17">
        <v>1</v>
      </c>
      <c r="F243" s="57">
        <v>292</v>
      </c>
      <c r="G243" s="39">
        <f t="shared" ref="G243:G258" si="37">F243/E243</f>
        <v>292</v>
      </c>
      <c r="H243" s="72" t="s">
        <v>62</v>
      </c>
      <c r="I243" s="96"/>
      <c r="J243" s="4"/>
      <c r="K243" s="5"/>
    </row>
    <row r="244" spans="1:11" s="2" customFormat="1" ht="39" customHeight="1">
      <c r="A244" s="203"/>
      <c r="B244" s="197"/>
      <c r="C244" s="27" t="s">
        <v>2</v>
      </c>
      <c r="D244" s="18" t="s">
        <v>48</v>
      </c>
      <c r="E244" s="18">
        <v>3</v>
      </c>
      <c r="F244" s="58">
        <v>810</v>
      </c>
      <c r="G244" s="40">
        <f t="shared" si="37"/>
        <v>270</v>
      </c>
      <c r="H244" s="72" t="s">
        <v>62</v>
      </c>
      <c r="I244" s="96"/>
      <c r="J244" s="4"/>
      <c r="K244" s="5"/>
    </row>
    <row r="245" spans="1:11" s="2" customFormat="1" ht="39" customHeight="1" thickBot="1">
      <c r="A245" s="203"/>
      <c r="B245" s="198"/>
      <c r="C245" s="30" t="s">
        <v>2</v>
      </c>
      <c r="D245" s="21" t="s">
        <v>49</v>
      </c>
      <c r="E245" s="21">
        <v>10</v>
      </c>
      <c r="F245" s="63">
        <v>2585</v>
      </c>
      <c r="G245" s="42">
        <f t="shared" si="37"/>
        <v>258.5</v>
      </c>
      <c r="H245" s="72" t="s">
        <v>62</v>
      </c>
      <c r="I245" s="96"/>
      <c r="J245" s="4"/>
      <c r="K245" s="5"/>
    </row>
    <row r="246" spans="1:11" s="2" customFormat="1" ht="39" customHeight="1" thickBot="1">
      <c r="A246" s="194"/>
      <c r="B246" s="83" t="s">
        <v>74</v>
      </c>
      <c r="C246" s="24" t="s">
        <v>64</v>
      </c>
      <c r="D246" s="22" t="s">
        <v>49</v>
      </c>
      <c r="E246" s="22">
        <v>10</v>
      </c>
      <c r="F246" s="86">
        <v>2416</v>
      </c>
      <c r="G246" s="85">
        <f t="shared" si="37"/>
        <v>241.6</v>
      </c>
      <c r="H246" s="72" t="s">
        <v>62</v>
      </c>
      <c r="I246" s="96"/>
      <c r="J246" s="4"/>
      <c r="K246" s="5"/>
    </row>
    <row r="247" spans="1:11" s="2" customFormat="1" ht="39" customHeight="1">
      <c r="A247" s="202"/>
      <c r="B247" s="196" t="s">
        <v>154</v>
      </c>
      <c r="C247" s="26" t="s">
        <v>2</v>
      </c>
      <c r="D247" s="17" t="s">
        <v>37</v>
      </c>
      <c r="E247" s="17">
        <v>1</v>
      </c>
      <c r="F247" s="57">
        <v>306</v>
      </c>
      <c r="G247" s="39">
        <f t="shared" si="37"/>
        <v>306</v>
      </c>
      <c r="H247" s="72" t="s">
        <v>62</v>
      </c>
      <c r="I247" s="96"/>
      <c r="J247" s="4"/>
      <c r="K247" s="5"/>
    </row>
    <row r="248" spans="1:11" s="2" customFormat="1" ht="39" customHeight="1">
      <c r="A248" s="203"/>
      <c r="B248" s="197"/>
      <c r="C248" s="27" t="s">
        <v>2</v>
      </c>
      <c r="D248" s="18" t="s">
        <v>48</v>
      </c>
      <c r="E248" s="18">
        <v>3</v>
      </c>
      <c r="F248" s="58">
        <v>850</v>
      </c>
      <c r="G248" s="40">
        <f t="shared" si="37"/>
        <v>283.33333333333331</v>
      </c>
      <c r="H248" s="72" t="s">
        <v>62</v>
      </c>
      <c r="I248" s="96"/>
      <c r="J248" s="4"/>
      <c r="K248" s="5"/>
    </row>
    <row r="249" spans="1:11" s="2" customFormat="1" ht="39" customHeight="1" thickBot="1">
      <c r="A249" s="203"/>
      <c r="B249" s="198"/>
      <c r="C249" s="30" t="s">
        <v>2</v>
      </c>
      <c r="D249" s="21" t="s">
        <v>49</v>
      </c>
      <c r="E249" s="21">
        <v>10</v>
      </c>
      <c r="F249" s="63">
        <v>2719</v>
      </c>
      <c r="G249" s="42">
        <f t="shared" si="37"/>
        <v>271.89999999999998</v>
      </c>
      <c r="H249" s="72" t="s">
        <v>62</v>
      </c>
      <c r="I249" s="96"/>
      <c r="J249" s="4"/>
      <c r="K249" s="5"/>
    </row>
    <row r="250" spans="1:11" s="2" customFormat="1" ht="39" customHeight="1" thickBot="1">
      <c r="A250" s="204"/>
      <c r="B250" s="83" t="s">
        <v>74</v>
      </c>
      <c r="C250" s="24" t="s">
        <v>64</v>
      </c>
      <c r="D250" s="22" t="s">
        <v>49</v>
      </c>
      <c r="E250" s="22">
        <v>10</v>
      </c>
      <c r="F250" s="86">
        <v>2541</v>
      </c>
      <c r="G250" s="84">
        <f t="shared" si="37"/>
        <v>254.1</v>
      </c>
      <c r="H250" s="72" t="s">
        <v>62</v>
      </c>
      <c r="I250" s="96"/>
      <c r="J250" s="4"/>
      <c r="K250" s="5"/>
    </row>
    <row r="251" spans="1:11" s="2" customFormat="1" ht="39" customHeight="1">
      <c r="A251" s="202"/>
      <c r="B251" s="196" t="s">
        <v>155</v>
      </c>
      <c r="C251" s="26" t="s">
        <v>2</v>
      </c>
      <c r="D251" s="17" t="s">
        <v>37</v>
      </c>
      <c r="E251" s="17">
        <v>1</v>
      </c>
      <c r="F251" s="57">
        <v>342</v>
      </c>
      <c r="G251" s="39">
        <f t="shared" si="37"/>
        <v>342</v>
      </c>
      <c r="H251" s="72" t="s">
        <v>62</v>
      </c>
      <c r="I251" s="96"/>
      <c r="J251" s="4"/>
      <c r="K251" s="5"/>
    </row>
    <row r="252" spans="1:11" s="2" customFormat="1" ht="39" customHeight="1">
      <c r="A252" s="203"/>
      <c r="B252" s="197"/>
      <c r="C252" s="27" t="s">
        <v>2</v>
      </c>
      <c r="D252" s="18" t="s">
        <v>48</v>
      </c>
      <c r="E252" s="18">
        <v>3</v>
      </c>
      <c r="F252" s="58">
        <v>958</v>
      </c>
      <c r="G252" s="40">
        <f t="shared" si="37"/>
        <v>319.33333333333331</v>
      </c>
      <c r="H252" s="72" t="s">
        <v>62</v>
      </c>
      <c r="I252" s="96"/>
      <c r="J252" s="4"/>
      <c r="K252" s="5"/>
    </row>
    <row r="253" spans="1:11" s="2" customFormat="1" ht="39" customHeight="1" thickBot="1">
      <c r="A253" s="203"/>
      <c r="B253" s="198"/>
      <c r="C253" s="30" t="s">
        <v>2</v>
      </c>
      <c r="D253" s="21" t="s">
        <v>49</v>
      </c>
      <c r="E253" s="21">
        <v>10</v>
      </c>
      <c r="F253" s="63">
        <v>3078</v>
      </c>
      <c r="G253" s="42">
        <f t="shared" si="37"/>
        <v>307.8</v>
      </c>
      <c r="H253" s="72" t="s">
        <v>62</v>
      </c>
      <c r="I253" s="96"/>
      <c r="J253" s="4"/>
      <c r="K253" s="5"/>
    </row>
    <row r="254" spans="1:11" s="2" customFormat="1" ht="39" customHeight="1" thickBot="1">
      <c r="A254" s="204"/>
      <c r="B254" s="83" t="s">
        <v>74</v>
      </c>
      <c r="C254" s="24" t="s">
        <v>64</v>
      </c>
      <c r="D254" s="22" t="s">
        <v>49</v>
      </c>
      <c r="E254" s="22">
        <v>10</v>
      </c>
      <c r="F254" s="86">
        <v>2876</v>
      </c>
      <c r="G254" s="84">
        <f t="shared" si="37"/>
        <v>287.60000000000002</v>
      </c>
      <c r="H254" s="72" t="s">
        <v>62</v>
      </c>
      <c r="I254" s="96"/>
      <c r="J254" s="4"/>
      <c r="K254" s="5"/>
    </row>
    <row r="255" spans="1:11" s="2" customFormat="1" ht="39" customHeight="1">
      <c r="A255" s="202"/>
      <c r="B255" s="196" t="s">
        <v>156</v>
      </c>
      <c r="C255" s="26" t="s">
        <v>2</v>
      </c>
      <c r="D255" s="17" t="s">
        <v>37</v>
      </c>
      <c r="E255" s="17">
        <v>1</v>
      </c>
      <c r="F255" s="57">
        <v>487</v>
      </c>
      <c r="G255" s="39">
        <f t="shared" si="37"/>
        <v>487</v>
      </c>
      <c r="H255" s="72" t="s">
        <v>62</v>
      </c>
      <c r="I255" s="96"/>
      <c r="J255" s="4"/>
      <c r="K255" s="5"/>
    </row>
    <row r="256" spans="1:11" s="2" customFormat="1" ht="39" customHeight="1">
      <c r="A256" s="203"/>
      <c r="B256" s="197"/>
      <c r="C256" s="27" t="s">
        <v>2</v>
      </c>
      <c r="D256" s="18" t="s">
        <v>48</v>
      </c>
      <c r="E256" s="18">
        <v>3</v>
      </c>
      <c r="F256" s="58">
        <v>1395</v>
      </c>
      <c r="G256" s="40">
        <f t="shared" si="37"/>
        <v>465</v>
      </c>
      <c r="H256" s="72" t="s">
        <v>62</v>
      </c>
      <c r="I256" s="96"/>
      <c r="J256" s="4"/>
      <c r="K256" s="5"/>
    </row>
    <row r="257" spans="1:11" s="2" customFormat="1" ht="39" customHeight="1" thickBot="1">
      <c r="A257" s="203"/>
      <c r="B257" s="198"/>
      <c r="C257" s="30" t="s">
        <v>2</v>
      </c>
      <c r="D257" s="21" t="s">
        <v>49</v>
      </c>
      <c r="E257" s="21">
        <v>10</v>
      </c>
      <c r="F257" s="63">
        <v>4534</v>
      </c>
      <c r="G257" s="42">
        <f t="shared" si="37"/>
        <v>453.4</v>
      </c>
      <c r="H257" s="72" t="s">
        <v>62</v>
      </c>
      <c r="I257" s="96"/>
      <c r="J257" s="4"/>
      <c r="K257" s="5"/>
    </row>
    <row r="258" spans="1:11" s="2" customFormat="1" ht="39" customHeight="1" thickBot="1">
      <c r="A258" s="204"/>
      <c r="B258" s="83" t="s">
        <v>74</v>
      </c>
      <c r="C258" s="24" t="s">
        <v>64</v>
      </c>
      <c r="D258" s="22" t="s">
        <v>49</v>
      </c>
      <c r="E258" s="22">
        <v>10</v>
      </c>
      <c r="F258" s="86">
        <v>4238</v>
      </c>
      <c r="G258" s="84">
        <f t="shared" si="37"/>
        <v>423.8</v>
      </c>
      <c r="H258" s="72" t="s">
        <v>62</v>
      </c>
      <c r="I258" s="96"/>
      <c r="J258" s="4"/>
      <c r="K258" s="5"/>
    </row>
    <row r="259" spans="1:11" s="2" customFormat="1" ht="34.9" customHeight="1">
      <c r="A259" s="202"/>
      <c r="B259" s="196" t="s">
        <v>158</v>
      </c>
      <c r="C259" s="26" t="s">
        <v>2</v>
      </c>
      <c r="D259" s="17" t="s">
        <v>37</v>
      </c>
      <c r="E259" s="17">
        <v>1</v>
      </c>
      <c r="F259" s="57">
        <v>321</v>
      </c>
      <c r="G259" s="39">
        <f t="shared" si="35"/>
        <v>321</v>
      </c>
      <c r="H259" s="72" t="s">
        <v>62</v>
      </c>
      <c r="I259" s="96"/>
      <c r="J259" s="4"/>
      <c r="K259" s="5"/>
    </row>
    <row r="260" spans="1:11" s="2" customFormat="1" ht="34.9" customHeight="1">
      <c r="A260" s="203"/>
      <c r="B260" s="197"/>
      <c r="C260" s="27" t="s">
        <v>2</v>
      </c>
      <c r="D260" s="18" t="s">
        <v>48</v>
      </c>
      <c r="E260" s="18">
        <v>3</v>
      </c>
      <c r="F260" s="58">
        <v>899</v>
      </c>
      <c r="G260" s="40">
        <f t="shared" si="35"/>
        <v>299.66666666666669</v>
      </c>
      <c r="H260" s="72" t="s">
        <v>62</v>
      </c>
      <c r="I260" s="96"/>
      <c r="J260" s="4"/>
      <c r="K260" s="5"/>
    </row>
    <row r="261" spans="1:11" s="2" customFormat="1" ht="34.9" customHeight="1" thickBot="1">
      <c r="A261" s="203"/>
      <c r="B261" s="198"/>
      <c r="C261" s="30" t="s">
        <v>2</v>
      </c>
      <c r="D261" s="21" t="s">
        <v>49</v>
      </c>
      <c r="E261" s="21">
        <v>10</v>
      </c>
      <c r="F261" s="63">
        <v>2889</v>
      </c>
      <c r="G261" s="42">
        <f t="shared" ref="G261" si="38">F261/E261</f>
        <v>288.89999999999998</v>
      </c>
      <c r="H261" s="72" t="s">
        <v>62</v>
      </c>
      <c r="I261" s="96"/>
      <c r="J261" s="4"/>
      <c r="K261" s="5"/>
    </row>
    <row r="262" spans="1:11" s="2" customFormat="1" ht="34.9" customHeight="1" thickBot="1">
      <c r="A262" s="194"/>
      <c r="B262" s="83" t="s">
        <v>74</v>
      </c>
      <c r="C262" s="24" t="s">
        <v>64</v>
      </c>
      <c r="D262" s="22" t="s">
        <v>49</v>
      </c>
      <c r="E262" s="22">
        <v>10</v>
      </c>
      <c r="F262" s="86">
        <v>2700</v>
      </c>
      <c r="G262" s="85">
        <f t="shared" si="35"/>
        <v>270</v>
      </c>
      <c r="H262" s="72" t="s">
        <v>62</v>
      </c>
      <c r="I262" s="96"/>
      <c r="J262" s="4"/>
      <c r="K262" s="5"/>
    </row>
    <row r="263" spans="1:11" s="2" customFormat="1" ht="34.9" customHeight="1">
      <c r="A263" s="202"/>
      <c r="B263" s="196" t="s">
        <v>157</v>
      </c>
      <c r="C263" s="26" t="s">
        <v>2</v>
      </c>
      <c r="D263" s="17" t="s">
        <v>37</v>
      </c>
      <c r="E263" s="17">
        <v>1</v>
      </c>
      <c r="F263" s="57">
        <v>330</v>
      </c>
      <c r="G263" s="39">
        <f t="shared" si="35"/>
        <v>330</v>
      </c>
      <c r="H263" s="72" t="s">
        <v>62</v>
      </c>
      <c r="I263" s="96"/>
      <c r="J263" s="4"/>
      <c r="K263" s="5"/>
    </row>
    <row r="264" spans="1:11" s="2" customFormat="1" ht="34.9" customHeight="1">
      <c r="A264" s="203"/>
      <c r="B264" s="197"/>
      <c r="C264" s="27" t="s">
        <v>2</v>
      </c>
      <c r="D264" s="18" t="s">
        <v>48</v>
      </c>
      <c r="E264" s="18">
        <v>3</v>
      </c>
      <c r="F264" s="58">
        <v>924</v>
      </c>
      <c r="G264" s="40">
        <f t="shared" si="35"/>
        <v>308</v>
      </c>
      <c r="H264" s="72" t="s">
        <v>62</v>
      </c>
      <c r="I264" s="96"/>
      <c r="J264" s="4"/>
      <c r="K264" s="5"/>
    </row>
    <row r="265" spans="1:11" s="2" customFormat="1" ht="34.9" customHeight="1" thickBot="1">
      <c r="A265" s="203"/>
      <c r="B265" s="198"/>
      <c r="C265" s="30" t="s">
        <v>2</v>
      </c>
      <c r="D265" s="21" t="s">
        <v>49</v>
      </c>
      <c r="E265" s="21">
        <v>10</v>
      </c>
      <c r="F265" s="63">
        <v>2966</v>
      </c>
      <c r="G265" s="42">
        <f t="shared" ref="G265:G266" si="39">F265/E265</f>
        <v>296.60000000000002</v>
      </c>
      <c r="H265" s="72" t="s">
        <v>62</v>
      </c>
      <c r="I265" s="96"/>
      <c r="J265" s="4"/>
      <c r="K265" s="5"/>
    </row>
    <row r="266" spans="1:11" s="2" customFormat="1" ht="34.9" customHeight="1" thickBot="1">
      <c r="A266" s="204"/>
      <c r="B266" s="83" t="s">
        <v>74</v>
      </c>
      <c r="C266" s="24" t="s">
        <v>64</v>
      </c>
      <c r="D266" s="22" t="s">
        <v>49</v>
      </c>
      <c r="E266" s="22">
        <v>10</v>
      </c>
      <c r="F266" s="86">
        <v>2772</v>
      </c>
      <c r="G266" s="84">
        <f t="shared" si="39"/>
        <v>277.2</v>
      </c>
      <c r="H266" s="72" t="s">
        <v>62</v>
      </c>
      <c r="I266" s="96"/>
      <c r="J266" s="4"/>
      <c r="K266" s="5"/>
    </row>
    <row r="267" spans="1:11" s="2" customFormat="1" ht="34.9" customHeight="1">
      <c r="A267" s="202"/>
      <c r="B267" s="196" t="s">
        <v>160</v>
      </c>
      <c r="C267" s="26" t="s">
        <v>2</v>
      </c>
      <c r="D267" s="17" t="s">
        <v>37</v>
      </c>
      <c r="E267" s="17">
        <v>1</v>
      </c>
      <c r="F267" s="57">
        <v>321</v>
      </c>
      <c r="G267" s="39">
        <f t="shared" si="35"/>
        <v>321</v>
      </c>
      <c r="H267" s="72" t="s">
        <v>62</v>
      </c>
      <c r="I267" s="96"/>
      <c r="J267" s="4"/>
      <c r="K267" s="5"/>
    </row>
    <row r="268" spans="1:11" s="2" customFormat="1" ht="34.9" customHeight="1">
      <c r="A268" s="203"/>
      <c r="B268" s="197"/>
      <c r="C268" s="27" t="s">
        <v>2</v>
      </c>
      <c r="D268" s="18" t="s">
        <v>48</v>
      </c>
      <c r="E268" s="18">
        <v>3</v>
      </c>
      <c r="F268" s="58">
        <v>897</v>
      </c>
      <c r="G268" s="40">
        <f t="shared" si="35"/>
        <v>299</v>
      </c>
      <c r="H268" s="72" t="s">
        <v>62</v>
      </c>
      <c r="I268" s="96"/>
      <c r="J268" s="4"/>
      <c r="K268" s="5"/>
    </row>
    <row r="269" spans="1:11" s="2" customFormat="1" ht="34.9" customHeight="1" thickBot="1">
      <c r="A269" s="203"/>
      <c r="B269" s="198"/>
      <c r="C269" s="30" t="s">
        <v>2</v>
      </c>
      <c r="D269" s="21" t="s">
        <v>49</v>
      </c>
      <c r="E269" s="21">
        <v>10</v>
      </c>
      <c r="F269" s="63">
        <v>2876</v>
      </c>
      <c r="G269" s="42">
        <f t="shared" ref="G269:G270" si="40">F269/E269</f>
        <v>287.60000000000002</v>
      </c>
      <c r="H269" s="72" t="s">
        <v>62</v>
      </c>
      <c r="I269" s="96"/>
      <c r="J269" s="4"/>
      <c r="K269" s="5"/>
    </row>
    <row r="270" spans="1:11" s="2" customFormat="1" ht="34.9" customHeight="1" thickBot="1">
      <c r="A270" s="204"/>
      <c r="B270" s="83" t="s">
        <v>74</v>
      </c>
      <c r="C270" s="24" t="s">
        <v>64</v>
      </c>
      <c r="D270" s="22" t="s">
        <v>49</v>
      </c>
      <c r="E270" s="22">
        <v>10</v>
      </c>
      <c r="F270" s="86">
        <v>2688</v>
      </c>
      <c r="G270" s="84">
        <f t="shared" si="40"/>
        <v>268.8</v>
      </c>
      <c r="H270" s="72" t="s">
        <v>62</v>
      </c>
      <c r="I270" s="96"/>
      <c r="J270" s="4"/>
      <c r="K270" s="5"/>
    </row>
    <row r="271" spans="1:11" s="2" customFormat="1" ht="34.9" customHeight="1">
      <c r="A271" s="202"/>
      <c r="B271" s="196" t="s">
        <v>159</v>
      </c>
      <c r="C271" s="26" t="s">
        <v>2</v>
      </c>
      <c r="D271" s="17" t="s">
        <v>37</v>
      </c>
      <c r="E271" s="17">
        <v>1</v>
      </c>
      <c r="F271" s="57">
        <v>391</v>
      </c>
      <c r="G271" s="39">
        <f t="shared" si="35"/>
        <v>391</v>
      </c>
      <c r="H271" s="72" t="s">
        <v>62</v>
      </c>
      <c r="I271" s="96"/>
      <c r="J271" s="4"/>
      <c r="K271" s="5"/>
    </row>
    <row r="272" spans="1:11" s="2" customFormat="1" ht="34.9" customHeight="1">
      <c r="A272" s="203"/>
      <c r="B272" s="197"/>
      <c r="C272" s="27" t="s">
        <v>2</v>
      </c>
      <c r="D272" s="18" t="s">
        <v>48</v>
      </c>
      <c r="E272" s="18">
        <v>3</v>
      </c>
      <c r="F272" s="58">
        <v>1106</v>
      </c>
      <c r="G272" s="40">
        <f t="shared" si="35"/>
        <v>368.66666666666669</v>
      </c>
      <c r="H272" s="72" t="s">
        <v>62</v>
      </c>
      <c r="I272" s="96"/>
      <c r="J272" s="4"/>
      <c r="K272" s="5"/>
    </row>
    <row r="273" spans="1:11" s="2" customFormat="1" ht="34.9" customHeight="1" thickBot="1">
      <c r="A273" s="203"/>
      <c r="B273" s="198"/>
      <c r="C273" s="30" t="s">
        <v>2</v>
      </c>
      <c r="D273" s="21" t="s">
        <v>49</v>
      </c>
      <c r="E273" s="21">
        <v>10</v>
      </c>
      <c r="F273" s="63">
        <v>3571</v>
      </c>
      <c r="G273" s="42">
        <f t="shared" ref="G273:G274" si="41">F273/E273</f>
        <v>357.1</v>
      </c>
      <c r="H273" s="72" t="s">
        <v>62</v>
      </c>
      <c r="I273" s="96"/>
      <c r="J273" s="4"/>
      <c r="K273" s="5"/>
    </row>
    <row r="274" spans="1:11" s="2" customFormat="1" ht="34.9" customHeight="1" thickBot="1">
      <c r="A274" s="204"/>
      <c r="B274" s="83" t="s">
        <v>74</v>
      </c>
      <c r="C274" s="24" t="s">
        <v>64</v>
      </c>
      <c r="D274" s="22" t="s">
        <v>49</v>
      </c>
      <c r="E274" s="22">
        <v>10</v>
      </c>
      <c r="F274" s="86">
        <v>3337</v>
      </c>
      <c r="G274" s="84">
        <f t="shared" si="41"/>
        <v>333.7</v>
      </c>
      <c r="H274" s="72" t="s">
        <v>62</v>
      </c>
      <c r="I274" s="96"/>
      <c r="J274" s="4"/>
      <c r="K274" s="5"/>
    </row>
    <row r="275" spans="1:11" s="2" customFormat="1" ht="34.9" customHeight="1">
      <c r="A275" s="202"/>
      <c r="B275" s="196" t="s">
        <v>149</v>
      </c>
      <c r="C275" s="26" t="s">
        <v>2</v>
      </c>
      <c r="D275" s="17" t="s">
        <v>37</v>
      </c>
      <c r="E275" s="17">
        <v>1</v>
      </c>
      <c r="F275" s="57">
        <v>353</v>
      </c>
      <c r="G275" s="39">
        <f t="shared" si="35"/>
        <v>353</v>
      </c>
      <c r="H275" s="72" t="s">
        <v>62</v>
      </c>
      <c r="I275" s="96"/>
      <c r="J275" s="4"/>
      <c r="K275" s="5"/>
    </row>
    <row r="276" spans="1:11" s="2" customFormat="1" ht="34.9" customHeight="1">
      <c r="A276" s="203"/>
      <c r="B276" s="197"/>
      <c r="C276" s="27" t="s">
        <v>2</v>
      </c>
      <c r="D276" s="18" t="s">
        <v>48</v>
      </c>
      <c r="E276" s="18">
        <v>3</v>
      </c>
      <c r="F276" s="58">
        <v>991</v>
      </c>
      <c r="G276" s="40">
        <f t="shared" si="35"/>
        <v>330.33333333333331</v>
      </c>
      <c r="H276" s="72" t="s">
        <v>62</v>
      </c>
      <c r="I276" s="96"/>
      <c r="J276" s="4"/>
      <c r="K276" s="5"/>
    </row>
    <row r="277" spans="1:11" s="2" customFormat="1" ht="34.9" customHeight="1" thickBot="1">
      <c r="A277" s="203"/>
      <c r="B277" s="198"/>
      <c r="C277" s="30" t="s">
        <v>2</v>
      </c>
      <c r="D277" s="21" t="s">
        <v>49</v>
      </c>
      <c r="E277" s="21">
        <v>10</v>
      </c>
      <c r="F277" s="63">
        <v>3190</v>
      </c>
      <c r="G277" s="42">
        <f t="shared" ref="G277:G286" si="42">F277/E277</f>
        <v>319</v>
      </c>
      <c r="H277" s="72" t="s">
        <v>62</v>
      </c>
      <c r="I277" s="96"/>
      <c r="J277" s="4"/>
      <c r="K277" s="5"/>
    </row>
    <row r="278" spans="1:11" s="2" customFormat="1" ht="34.9" customHeight="1" thickBot="1">
      <c r="A278" s="204"/>
      <c r="B278" s="83" t="s">
        <v>74</v>
      </c>
      <c r="C278" s="24" t="s">
        <v>64</v>
      </c>
      <c r="D278" s="22" t="s">
        <v>49</v>
      </c>
      <c r="E278" s="22">
        <v>10</v>
      </c>
      <c r="F278" s="86">
        <v>2981</v>
      </c>
      <c r="G278" s="84">
        <f t="shared" si="42"/>
        <v>298.10000000000002</v>
      </c>
      <c r="H278" s="72" t="s">
        <v>62</v>
      </c>
      <c r="I278" s="96"/>
      <c r="J278" s="4"/>
      <c r="K278" s="5"/>
    </row>
    <row r="279" spans="1:11" s="2" customFormat="1" ht="34.9" customHeight="1">
      <c r="A279" s="202"/>
      <c r="B279" s="196" t="s">
        <v>161</v>
      </c>
      <c r="C279" s="26" t="s">
        <v>2</v>
      </c>
      <c r="D279" s="17" t="s">
        <v>37</v>
      </c>
      <c r="E279" s="17">
        <v>1</v>
      </c>
      <c r="F279" s="57">
        <v>404</v>
      </c>
      <c r="G279" s="39">
        <f t="shared" si="42"/>
        <v>404</v>
      </c>
      <c r="H279" s="72" t="s">
        <v>62</v>
      </c>
      <c r="I279" s="96"/>
      <c r="J279" s="4"/>
      <c r="K279" s="5"/>
    </row>
    <row r="280" spans="1:11" s="2" customFormat="1" ht="34.9" customHeight="1">
      <c r="A280" s="203"/>
      <c r="B280" s="197"/>
      <c r="C280" s="27" t="s">
        <v>2</v>
      </c>
      <c r="D280" s="18" t="s">
        <v>48</v>
      </c>
      <c r="E280" s="18">
        <v>3</v>
      </c>
      <c r="F280" s="58">
        <v>1146</v>
      </c>
      <c r="G280" s="40">
        <f t="shared" si="42"/>
        <v>382</v>
      </c>
      <c r="H280" s="72" t="s">
        <v>62</v>
      </c>
      <c r="I280" s="96"/>
      <c r="J280" s="4"/>
      <c r="K280" s="5"/>
    </row>
    <row r="281" spans="1:11" s="2" customFormat="1" ht="34.9" customHeight="1" thickBot="1">
      <c r="A281" s="203"/>
      <c r="B281" s="198"/>
      <c r="C281" s="30" t="s">
        <v>2</v>
      </c>
      <c r="D281" s="21" t="s">
        <v>49</v>
      </c>
      <c r="E281" s="21">
        <v>10</v>
      </c>
      <c r="F281" s="63">
        <v>3705</v>
      </c>
      <c r="G281" s="42">
        <f t="shared" si="42"/>
        <v>370.5</v>
      </c>
      <c r="H281" s="72" t="s">
        <v>62</v>
      </c>
      <c r="I281" s="96"/>
      <c r="J281" s="4"/>
      <c r="K281" s="5"/>
    </row>
    <row r="282" spans="1:11" s="2" customFormat="1" ht="34.9" customHeight="1" thickBot="1">
      <c r="A282" s="204"/>
      <c r="B282" s="83" t="s">
        <v>74</v>
      </c>
      <c r="C282" s="24" t="s">
        <v>64</v>
      </c>
      <c r="D282" s="22" t="s">
        <v>49</v>
      </c>
      <c r="E282" s="22">
        <v>10</v>
      </c>
      <c r="F282" s="86">
        <v>3463</v>
      </c>
      <c r="G282" s="84">
        <f t="shared" si="42"/>
        <v>346.3</v>
      </c>
      <c r="H282" s="72" t="s">
        <v>62</v>
      </c>
      <c r="I282" s="96"/>
      <c r="J282" s="4"/>
      <c r="K282" s="5"/>
    </row>
    <row r="283" spans="1:11" s="2" customFormat="1" ht="34.9" customHeight="1">
      <c r="A283" s="202"/>
      <c r="B283" s="196" t="s">
        <v>150</v>
      </c>
      <c r="C283" s="26" t="s">
        <v>2</v>
      </c>
      <c r="D283" s="17" t="s">
        <v>37</v>
      </c>
      <c r="E283" s="17">
        <v>1</v>
      </c>
      <c r="F283" s="57">
        <v>357</v>
      </c>
      <c r="G283" s="39">
        <f t="shared" si="42"/>
        <v>357</v>
      </c>
      <c r="H283" s="72" t="s">
        <v>62</v>
      </c>
      <c r="I283" s="96"/>
      <c r="J283" s="4"/>
      <c r="K283" s="5"/>
    </row>
    <row r="284" spans="1:11" s="2" customFormat="1" ht="34.9" customHeight="1">
      <c r="A284" s="203"/>
      <c r="B284" s="197"/>
      <c r="C284" s="27" t="s">
        <v>2</v>
      </c>
      <c r="D284" s="18" t="s">
        <v>48</v>
      </c>
      <c r="E284" s="18">
        <v>3</v>
      </c>
      <c r="F284" s="58">
        <v>1005</v>
      </c>
      <c r="G284" s="40">
        <f t="shared" si="42"/>
        <v>335</v>
      </c>
      <c r="H284" s="72" t="s">
        <v>62</v>
      </c>
      <c r="I284" s="96"/>
      <c r="J284" s="4"/>
      <c r="K284" s="5"/>
    </row>
    <row r="285" spans="1:11" s="2" customFormat="1" ht="34.9" customHeight="1" thickBot="1">
      <c r="A285" s="203"/>
      <c r="B285" s="198"/>
      <c r="C285" s="30" t="s">
        <v>2</v>
      </c>
      <c r="D285" s="21" t="s">
        <v>49</v>
      </c>
      <c r="E285" s="21">
        <v>10</v>
      </c>
      <c r="F285" s="63">
        <v>3235</v>
      </c>
      <c r="G285" s="42">
        <f t="shared" si="42"/>
        <v>323.5</v>
      </c>
      <c r="H285" s="72" t="s">
        <v>62</v>
      </c>
      <c r="I285" s="96"/>
      <c r="J285" s="4"/>
      <c r="K285" s="5"/>
    </row>
    <row r="286" spans="1:11" s="2" customFormat="1" ht="34.9" customHeight="1" thickBot="1">
      <c r="A286" s="203"/>
      <c r="B286" s="83" t="s">
        <v>74</v>
      </c>
      <c r="C286" s="78" t="s">
        <v>64</v>
      </c>
      <c r="D286" s="19" t="s">
        <v>49</v>
      </c>
      <c r="E286" s="19">
        <v>10</v>
      </c>
      <c r="F286" s="86">
        <v>3023</v>
      </c>
      <c r="G286" s="46">
        <f t="shared" si="42"/>
        <v>302.3</v>
      </c>
      <c r="H286" s="72" t="s">
        <v>62</v>
      </c>
      <c r="I286" s="96"/>
      <c r="J286" s="4"/>
      <c r="K286" s="5"/>
    </row>
    <row r="287" spans="1:11" s="2" customFormat="1" ht="34.9" customHeight="1">
      <c r="A287" s="202"/>
      <c r="B287" s="196" t="s">
        <v>151</v>
      </c>
      <c r="C287" s="26" t="s">
        <v>2</v>
      </c>
      <c r="D287" s="17" t="s">
        <v>37</v>
      </c>
      <c r="E287" s="17">
        <v>1</v>
      </c>
      <c r="F287" s="57">
        <v>350</v>
      </c>
      <c r="G287" s="39">
        <f t="shared" ref="G287:G288" si="43">F287/E287</f>
        <v>350</v>
      </c>
      <c r="H287" s="72" t="s">
        <v>62</v>
      </c>
      <c r="I287" s="96"/>
      <c r="J287" s="4"/>
      <c r="K287" s="5"/>
    </row>
    <row r="288" spans="1:11" s="2" customFormat="1" ht="34.9" customHeight="1">
      <c r="A288" s="203"/>
      <c r="B288" s="197"/>
      <c r="C288" s="27" t="s">
        <v>2</v>
      </c>
      <c r="D288" s="18" t="s">
        <v>48</v>
      </c>
      <c r="E288" s="18">
        <v>3</v>
      </c>
      <c r="F288" s="58">
        <v>985</v>
      </c>
      <c r="G288" s="40">
        <f t="shared" si="43"/>
        <v>328.33333333333331</v>
      </c>
      <c r="H288" s="72" t="s">
        <v>62</v>
      </c>
      <c r="I288" s="96"/>
      <c r="J288" s="4"/>
      <c r="K288" s="5"/>
    </row>
    <row r="289" spans="1:11" s="2" customFormat="1" ht="34.9" customHeight="1" thickBot="1">
      <c r="A289" s="203"/>
      <c r="B289" s="198"/>
      <c r="C289" s="30" t="s">
        <v>2</v>
      </c>
      <c r="D289" s="21" t="s">
        <v>49</v>
      </c>
      <c r="E289" s="21">
        <v>10</v>
      </c>
      <c r="F289" s="63">
        <v>3167</v>
      </c>
      <c r="G289" s="42">
        <f t="shared" ref="G289:G290" si="44">F289/E289</f>
        <v>316.7</v>
      </c>
      <c r="H289" s="72" t="s">
        <v>62</v>
      </c>
      <c r="I289" s="96"/>
      <c r="J289" s="4"/>
      <c r="K289" s="5"/>
    </row>
    <row r="290" spans="1:11" s="2" customFormat="1" ht="34.9" customHeight="1" thickBot="1">
      <c r="A290" s="204"/>
      <c r="B290" s="83" t="s">
        <v>74</v>
      </c>
      <c r="C290" s="24" t="s">
        <v>64</v>
      </c>
      <c r="D290" s="22" t="s">
        <v>49</v>
      </c>
      <c r="E290" s="22">
        <v>10</v>
      </c>
      <c r="F290" s="86">
        <v>3011</v>
      </c>
      <c r="G290" s="84">
        <f t="shared" si="44"/>
        <v>301.10000000000002</v>
      </c>
      <c r="H290" s="72" t="s">
        <v>62</v>
      </c>
      <c r="I290" s="96"/>
      <c r="J290" s="4"/>
      <c r="K290" s="5"/>
    </row>
    <row r="291" spans="1:11" s="111" customFormat="1" ht="76.150000000000006" customHeight="1" thickBot="1">
      <c r="A291" s="200" t="s">
        <v>76</v>
      </c>
      <c r="B291" s="201"/>
      <c r="C291" s="201"/>
      <c r="D291" s="201"/>
      <c r="E291" s="201"/>
      <c r="F291" s="201"/>
      <c r="G291" s="201"/>
      <c r="H291" s="109"/>
      <c r="I291" s="109"/>
      <c r="J291" s="109"/>
      <c r="K291" s="110"/>
    </row>
    <row r="292" spans="1:11" s="139" customFormat="1" ht="45" customHeight="1" thickBot="1">
      <c r="A292" s="215" t="s">
        <v>15</v>
      </c>
      <c r="B292" s="215"/>
      <c r="C292" s="215"/>
      <c r="D292" s="215"/>
      <c r="E292" s="215"/>
      <c r="F292" s="215"/>
      <c r="G292" s="215"/>
      <c r="H292" s="132"/>
      <c r="I292" s="132"/>
      <c r="J292" s="132"/>
      <c r="K292" s="133"/>
    </row>
    <row r="293" spans="1:11" s="2" customFormat="1" ht="28.5" customHeight="1">
      <c r="A293" s="158" t="s">
        <v>47</v>
      </c>
      <c r="B293" s="175" t="s">
        <v>21</v>
      </c>
      <c r="C293" s="26" t="s">
        <v>2</v>
      </c>
      <c r="D293" s="17">
        <v>0.2</v>
      </c>
      <c r="E293" s="17">
        <v>5000</v>
      </c>
      <c r="F293" s="60">
        <f>233*1.05</f>
        <v>244.65</v>
      </c>
      <c r="G293" s="43">
        <f t="shared" ref="G293:G302" si="45">F293*E293/1000</f>
        <v>1223.25</v>
      </c>
      <c r="H293" s="72" t="s">
        <v>62</v>
      </c>
      <c r="I293" s="96"/>
      <c r="J293" s="4"/>
      <c r="K293" s="5"/>
    </row>
    <row r="294" spans="1:11" s="2" customFormat="1" ht="28.5" customHeight="1">
      <c r="A294" s="159"/>
      <c r="B294" s="195"/>
      <c r="C294" s="27" t="s">
        <v>2</v>
      </c>
      <c r="D294" s="18">
        <v>0.9</v>
      </c>
      <c r="E294" s="18">
        <v>1111</v>
      </c>
      <c r="F294" s="58">
        <v>747</v>
      </c>
      <c r="G294" s="40">
        <f t="shared" si="45"/>
        <v>829.91700000000003</v>
      </c>
      <c r="H294" s="72" t="s">
        <v>62</v>
      </c>
      <c r="I294" s="96"/>
      <c r="J294" s="4"/>
      <c r="K294" s="5"/>
    </row>
    <row r="295" spans="1:11" s="2" customFormat="1" ht="35.25" customHeight="1">
      <c r="A295" s="159"/>
      <c r="B295" s="195"/>
      <c r="C295" s="27" t="s">
        <v>2</v>
      </c>
      <c r="D295" s="18">
        <v>2.5</v>
      </c>
      <c r="E295" s="18">
        <v>800</v>
      </c>
      <c r="F295" s="58">
        <v>1930</v>
      </c>
      <c r="G295" s="40">
        <f t="shared" si="45"/>
        <v>1544</v>
      </c>
      <c r="H295" s="72" t="s">
        <v>62</v>
      </c>
      <c r="I295" s="96"/>
      <c r="J295" s="4"/>
      <c r="K295" s="5"/>
    </row>
    <row r="296" spans="1:11" s="2" customFormat="1">
      <c r="A296" s="159"/>
      <c r="B296" s="195"/>
      <c r="C296" s="27" t="s">
        <v>2</v>
      </c>
      <c r="D296" s="18">
        <v>5</v>
      </c>
      <c r="E296" s="18">
        <v>200</v>
      </c>
      <c r="F296" s="58">
        <v>3666</v>
      </c>
      <c r="G296" s="40">
        <f t="shared" si="45"/>
        <v>733.2</v>
      </c>
      <c r="H296" s="72" t="s">
        <v>62</v>
      </c>
      <c r="I296" s="96"/>
      <c r="J296" s="4"/>
      <c r="K296" s="5"/>
    </row>
    <row r="297" spans="1:11" s="2" customFormat="1" ht="52.5" customHeight="1" thickBot="1">
      <c r="A297" s="194"/>
      <c r="B297" s="176"/>
      <c r="C297" s="28" t="s">
        <v>2</v>
      </c>
      <c r="D297" s="19">
        <v>20</v>
      </c>
      <c r="E297" s="19">
        <v>50</v>
      </c>
      <c r="F297" s="61">
        <v>14222</v>
      </c>
      <c r="G297" s="44">
        <f t="shared" si="45"/>
        <v>711.1</v>
      </c>
      <c r="H297" s="73" t="s">
        <v>63</v>
      </c>
      <c r="I297" s="96"/>
      <c r="J297" s="4"/>
      <c r="K297" s="5"/>
    </row>
    <row r="298" spans="1:11" s="2" customFormat="1" ht="23.25" customHeight="1">
      <c r="A298" s="158" t="s">
        <v>47</v>
      </c>
      <c r="B298" s="175" t="s">
        <v>22</v>
      </c>
      <c r="C298" s="26" t="s">
        <v>2</v>
      </c>
      <c r="D298" s="17">
        <v>0.2</v>
      </c>
      <c r="E298" s="17">
        <v>5000</v>
      </c>
      <c r="F298" s="60">
        <v>265</v>
      </c>
      <c r="G298" s="43">
        <f t="shared" si="45"/>
        <v>1325</v>
      </c>
      <c r="H298" s="72" t="s">
        <v>62</v>
      </c>
      <c r="I298" s="96"/>
      <c r="J298" s="4"/>
      <c r="K298" s="5"/>
    </row>
    <row r="299" spans="1:11" s="2" customFormat="1">
      <c r="A299" s="159"/>
      <c r="B299" s="195"/>
      <c r="C299" s="27" t="s">
        <v>2</v>
      </c>
      <c r="D299" s="18">
        <v>0.9</v>
      </c>
      <c r="E299" s="18">
        <v>1111</v>
      </c>
      <c r="F299" s="58">
        <v>861</v>
      </c>
      <c r="G299" s="40">
        <f t="shared" si="45"/>
        <v>956.57100000000003</v>
      </c>
      <c r="H299" s="72" t="s">
        <v>62</v>
      </c>
      <c r="I299" s="96"/>
      <c r="J299" s="4"/>
      <c r="K299" s="5"/>
    </row>
    <row r="300" spans="1:11" s="2" customFormat="1">
      <c r="A300" s="159"/>
      <c r="B300" s="195"/>
      <c r="C300" s="27" t="s">
        <v>2</v>
      </c>
      <c r="D300" s="18">
        <v>2.5</v>
      </c>
      <c r="E300" s="18">
        <v>800</v>
      </c>
      <c r="F300" s="58">
        <v>2287</v>
      </c>
      <c r="G300" s="40">
        <f t="shared" si="45"/>
        <v>1829.6</v>
      </c>
      <c r="H300" s="72" t="s">
        <v>62</v>
      </c>
      <c r="I300" s="96"/>
      <c r="J300" s="4"/>
      <c r="K300" s="5"/>
    </row>
    <row r="301" spans="1:11" s="2" customFormat="1">
      <c r="A301" s="159"/>
      <c r="B301" s="195"/>
      <c r="C301" s="27" t="s">
        <v>2</v>
      </c>
      <c r="D301" s="18">
        <v>5</v>
      </c>
      <c r="E301" s="18">
        <v>200</v>
      </c>
      <c r="F301" s="58">
        <v>4191</v>
      </c>
      <c r="G301" s="40">
        <f t="shared" si="45"/>
        <v>838.2</v>
      </c>
      <c r="H301" s="72" t="s">
        <v>62</v>
      </c>
      <c r="I301" s="96"/>
      <c r="J301" s="4"/>
      <c r="K301" s="5"/>
    </row>
    <row r="302" spans="1:11" s="2" customFormat="1" ht="42" customHeight="1" thickBot="1">
      <c r="A302" s="194"/>
      <c r="B302" s="176"/>
      <c r="C302" s="28" t="s">
        <v>2</v>
      </c>
      <c r="D302" s="19">
        <v>20</v>
      </c>
      <c r="E302" s="19">
        <v>50</v>
      </c>
      <c r="F302" s="61">
        <v>14642</v>
      </c>
      <c r="G302" s="44">
        <f t="shared" si="45"/>
        <v>732.1</v>
      </c>
      <c r="H302" s="73" t="s">
        <v>63</v>
      </c>
      <c r="I302" s="96"/>
      <c r="J302" s="4"/>
      <c r="K302" s="5"/>
    </row>
    <row r="303" spans="1:11" s="137" customFormat="1" ht="45" customHeight="1" thickBot="1">
      <c r="A303" s="199" t="s">
        <v>16</v>
      </c>
      <c r="B303" s="199"/>
      <c r="C303" s="199"/>
      <c r="D303" s="199"/>
      <c r="E303" s="199"/>
      <c r="F303" s="199"/>
      <c r="G303" s="199"/>
      <c r="H303" s="130"/>
      <c r="I303" s="130"/>
      <c r="J303" s="130"/>
      <c r="K303" s="131"/>
    </row>
    <row r="304" spans="1:11" s="2" customFormat="1" ht="23.25" customHeight="1">
      <c r="A304" s="158" t="s">
        <v>47</v>
      </c>
      <c r="B304" s="175" t="s">
        <v>23</v>
      </c>
      <c r="C304" s="26" t="s">
        <v>2</v>
      </c>
      <c r="D304" s="17">
        <v>0.2</v>
      </c>
      <c r="E304" s="17">
        <v>5000</v>
      </c>
      <c r="F304" s="60">
        <v>229</v>
      </c>
      <c r="G304" s="43">
        <f t="shared" ref="G304:G313" si="46">F304*E304/1000</f>
        <v>1145</v>
      </c>
      <c r="H304" s="72" t="s">
        <v>62</v>
      </c>
      <c r="I304" s="96"/>
      <c r="J304" s="4"/>
      <c r="K304" s="5"/>
    </row>
    <row r="305" spans="1:11" s="2" customFormat="1">
      <c r="A305" s="159"/>
      <c r="B305" s="195"/>
      <c r="C305" s="27" t="s">
        <v>2</v>
      </c>
      <c r="D305" s="18">
        <v>0.9</v>
      </c>
      <c r="E305" s="18">
        <v>1111</v>
      </c>
      <c r="F305" s="58">
        <v>740</v>
      </c>
      <c r="G305" s="40">
        <f t="shared" si="46"/>
        <v>822.14</v>
      </c>
      <c r="H305" s="72" t="s">
        <v>62</v>
      </c>
      <c r="I305" s="96"/>
      <c r="J305" s="4"/>
      <c r="K305" s="5"/>
    </row>
    <row r="306" spans="1:11" s="2" customFormat="1" ht="31.5" customHeight="1">
      <c r="A306" s="159"/>
      <c r="B306" s="195"/>
      <c r="C306" s="27" t="s">
        <v>2</v>
      </c>
      <c r="D306" s="18">
        <v>2.5</v>
      </c>
      <c r="E306" s="18">
        <v>800</v>
      </c>
      <c r="F306" s="58">
        <v>1904</v>
      </c>
      <c r="G306" s="40">
        <f t="shared" si="46"/>
        <v>1523.2</v>
      </c>
      <c r="H306" s="72" t="s">
        <v>62</v>
      </c>
      <c r="I306" s="96"/>
      <c r="J306" s="4"/>
      <c r="K306" s="5"/>
    </row>
    <row r="307" spans="1:11" s="2" customFormat="1">
      <c r="A307" s="159"/>
      <c r="B307" s="195"/>
      <c r="C307" s="27" t="s">
        <v>2</v>
      </c>
      <c r="D307" s="18">
        <v>5</v>
      </c>
      <c r="E307" s="18">
        <v>200</v>
      </c>
      <c r="F307" s="58">
        <v>3618</v>
      </c>
      <c r="G307" s="40">
        <f t="shared" si="46"/>
        <v>723.6</v>
      </c>
      <c r="H307" s="72" t="s">
        <v>62</v>
      </c>
      <c r="I307" s="96"/>
      <c r="J307" s="4"/>
      <c r="K307" s="5"/>
    </row>
    <row r="308" spans="1:11" s="2" customFormat="1" ht="42" customHeight="1" thickBot="1">
      <c r="A308" s="194"/>
      <c r="B308" s="176"/>
      <c r="C308" s="28" t="s">
        <v>2</v>
      </c>
      <c r="D308" s="19">
        <v>20</v>
      </c>
      <c r="E308" s="19">
        <v>50</v>
      </c>
      <c r="F308" s="61">
        <v>14030</v>
      </c>
      <c r="G308" s="44">
        <f t="shared" si="46"/>
        <v>701.5</v>
      </c>
      <c r="H308" s="73" t="s">
        <v>63</v>
      </c>
      <c r="I308" s="96"/>
      <c r="J308" s="4"/>
      <c r="K308" s="5"/>
    </row>
    <row r="309" spans="1:11" s="2" customFormat="1">
      <c r="A309" s="158" t="s">
        <v>47</v>
      </c>
      <c r="B309" s="175" t="s">
        <v>24</v>
      </c>
      <c r="C309" s="26" t="s">
        <v>2</v>
      </c>
      <c r="D309" s="17">
        <v>0.2</v>
      </c>
      <c r="E309" s="17">
        <v>5000</v>
      </c>
      <c r="F309" s="60">
        <v>244</v>
      </c>
      <c r="G309" s="43">
        <f t="shared" si="46"/>
        <v>1220</v>
      </c>
      <c r="H309" s="72" t="s">
        <v>62</v>
      </c>
      <c r="I309" s="96"/>
      <c r="J309" s="4"/>
      <c r="K309" s="5"/>
    </row>
    <row r="310" spans="1:11" s="2" customFormat="1">
      <c r="A310" s="159"/>
      <c r="B310" s="195"/>
      <c r="C310" s="27" t="s">
        <v>2</v>
      </c>
      <c r="D310" s="18">
        <v>0.9</v>
      </c>
      <c r="E310" s="18">
        <v>1111</v>
      </c>
      <c r="F310" s="58">
        <v>792</v>
      </c>
      <c r="G310" s="40">
        <f t="shared" si="46"/>
        <v>879.91200000000003</v>
      </c>
      <c r="H310" s="72" t="s">
        <v>62</v>
      </c>
      <c r="I310" s="96"/>
      <c r="J310" s="4"/>
      <c r="K310" s="5"/>
    </row>
    <row r="311" spans="1:11" s="2" customFormat="1">
      <c r="A311" s="159"/>
      <c r="B311" s="195"/>
      <c r="C311" s="27" t="s">
        <v>2</v>
      </c>
      <c r="D311" s="18">
        <v>2.5</v>
      </c>
      <c r="E311" s="18">
        <v>800</v>
      </c>
      <c r="F311" s="58">
        <v>2058</v>
      </c>
      <c r="G311" s="40">
        <f t="shared" si="46"/>
        <v>1646.4</v>
      </c>
      <c r="H311" s="72" t="s">
        <v>62</v>
      </c>
      <c r="I311" s="96"/>
      <c r="J311" s="4"/>
      <c r="K311" s="5"/>
    </row>
    <row r="312" spans="1:11" s="2" customFormat="1" ht="31.5" customHeight="1">
      <c r="A312" s="159"/>
      <c r="B312" s="195"/>
      <c r="C312" s="27" t="s">
        <v>2</v>
      </c>
      <c r="D312" s="18">
        <v>5</v>
      </c>
      <c r="E312" s="18">
        <v>200</v>
      </c>
      <c r="F312" s="58">
        <v>3924</v>
      </c>
      <c r="G312" s="40">
        <f t="shared" si="46"/>
        <v>784.8</v>
      </c>
      <c r="H312" s="72" t="s">
        <v>62</v>
      </c>
      <c r="I312" s="96"/>
      <c r="J312" s="4"/>
      <c r="K312" s="5"/>
    </row>
    <row r="313" spans="1:11" s="2" customFormat="1" ht="103.9" customHeight="1" thickBot="1">
      <c r="A313" s="194"/>
      <c r="B313" s="176"/>
      <c r="C313" s="28" t="s">
        <v>2</v>
      </c>
      <c r="D313" s="19">
        <v>20</v>
      </c>
      <c r="E313" s="19">
        <v>50</v>
      </c>
      <c r="F313" s="61">
        <v>15235</v>
      </c>
      <c r="G313" s="44">
        <f t="shared" si="46"/>
        <v>761.75</v>
      </c>
      <c r="H313" s="73" t="s">
        <v>63</v>
      </c>
      <c r="I313" s="96"/>
      <c r="J313" s="4"/>
      <c r="K313" s="5"/>
    </row>
    <row r="314" spans="1:11" s="137" customFormat="1" ht="45" customHeight="1" thickBot="1">
      <c r="A314" s="199" t="s">
        <v>17</v>
      </c>
      <c r="B314" s="199"/>
      <c r="C314" s="199"/>
      <c r="D314" s="199"/>
      <c r="E314" s="199"/>
      <c r="F314" s="199"/>
      <c r="G314" s="199"/>
      <c r="H314" s="130"/>
      <c r="I314" s="130"/>
      <c r="J314" s="130"/>
      <c r="K314" s="131"/>
    </row>
    <row r="315" spans="1:11" s="2" customFormat="1">
      <c r="A315" s="158" t="s">
        <v>47</v>
      </c>
      <c r="B315" s="175" t="s">
        <v>25</v>
      </c>
      <c r="C315" s="26" t="s">
        <v>2</v>
      </c>
      <c r="D315" s="17">
        <v>0.2</v>
      </c>
      <c r="E315" s="17">
        <v>5000</v>
      </c>
      <c r="F315" s="60">
        <v>215</v>
      </c>
      <c r="G315" s="43">
        <f t="shared" ref="G315:G329" si="47">F315*E315/1000</f>
        <v>1075</v>
      </c>
      <c r="H315" s="72" t="s">
        <v>62</v>
      </c>
      <c r="I315" s="96"/>
      <c r="J315" s="4"/>
      <c r="K315" s="5"/>
    </row>
    <row r="316" spans="1:11" s="2" customFormat="1">
      <c r="A316" s="159"/>
      <c r="B316" s="195"/>
      <c r="C316" s="27" t="s">
        <v>2</v>
      </c>
      <c r="D316" s="18">
        <v>0.9</v>
      </c>
      <c r="E316" s="18">
        <v>1111</v>
      </c>
      <c r="F316" s="58">
        <v>670</v>
      </c>
      <c r="G316" s="40">
        <f t="shared" si="47"/>
        <v>744.37</v>
      </c>
      <c r="H316" s="72" t="s">
        <v>62</v>
      </c>
      <c r="I316" s="96"/>
      <c r="J316" s="4"/>
      <c r="K316" s="5"/>
    </row>
    <row r="317" spans="1:11" s="2" customFormat="1">
      <c r="A317" s="159"/>
      <c r="B317" s="195"/>
      <c r="C317" s="27" t="s">
        <v>2</v>
      </c>
      <c r="D317" s="18">
        <v>2.5</v>
      </c>
      <c r="E317" s="18">
        <v>800</v>
      </c>
      <c r="F317" s="58">
        <v>1712</v>
      </c>
      <c r="G317" s="40">
        <f t="shared" si="47"/>
        <v>1369.6</v>
      </c>
      <c r="H317" s="72" t="s">
        <v>62</v>
      </c>
      <c r="I317" s="96"/>
      <c r="J317" s="4"/>
      <c r="K317" s="5"/>
    </row>
    <row r="318" spans="1:11" s="2" customFormat="1" ht="26.25" customHeight="1">
      <c r="A318" s="159"/>
      <c r="B318" s="195"/>
      <c r="C318" s="27" t="s">
        <v>2</v>
      </c>
      <c r="D318" s="18">
        <v>5</v>
      </c>
      <c r="E318" s="18">
        <v>200</v>
      </c>
      <c r="F318" s="58">
        <v>3235</v>
      </c>
      <c r="G318" s="40">
        <f t="shared" si="47"/>
        <v>647</v>
      </c>
      <c r="H318" s="72" t="s">
        <v>62</v>
      </c>
      <c r="I318" s="96"/>
      <c r="J318" s="4"/>
      <c r="K318" s="5"/>
    </row>
    <row r="319" spans="1:11" s="2" customFormat="1" ht="41.25" customHeight="1" thickBot="1">
      <c r="A319" s="194"/>
      <c r="B319" s="176"/>
      <c r="C319" s="28" t="s">
        <v>2</v>
      </c>
      <c r="D319" s="19">
        <v>20</v>
      </c>
      <c r="E319" s="19">
        <v>50</v>
      </c>
      <c r="F319" s="61">
        <v>12556</v>
      </c>
      <c r="G319" s="44">
        <f t="shared" si="47"/>
        <v>627.79999999999995</v>
      </c>
      <c r="H319" s="73" t="s">
        <v>63</v>
      </c>
      <c r="I319" s="96"/>
      <c r="J319" s="4"/>
      <c r="K319" s="5"/>
    </row>
    <row r="320" spans="1:11" s="2" customFormat="1" ht="26.25" customHeight="1">
      <c r="A320" s="158" t="s">
        <v>47</v>
      </c>
      <c r="B320" s="175" t="s">
        <v>26</v>
      </c>
      <c r="C320" s="26" t="s">
        <v>2</v>
      </c>
      <c r="D320" s="17">
        <v>0.2</v>
      </c>
      <c r="E320" s="17">
        <v>5000</v>
      </c>
      <c r="F320" s="60">
        <v>241</v>
      </c>
      <c r="G320" s="43">
        <f t="shared" si="47"/>
        <v>1205</v>
      </c>
      <c r="H320" s="72" t="s">
        <v>62</v>
      </c>
      <c r="I320" s="96"/>
      <c r="J320" s="4"/>
      <c r="K320" s="5"/>
    </row>
    <row r="321" spans="1:11" s="2" customFormat="1" ht="24" customHeight="1">
      <c r="A321" s="159"/>
      <c r="B321" s="195"/>
      <c r="C321" s="27" t="s">
        <v>2</v>
      </c>
      <c r="D321" s="18">
        <v>1</v>
      </c>
      <c r="E321" s="18">
        <v>1000</v>
      </c>
      <c r="F321" s="58">
        <v>784</v>
      </c>
      <c r="G321" s="40">
        <f t="shared" si="47"/>
        <v>784</v>
      </c>
      <c r="H321" s="72" t="s">
        <v>62</v>
      </c>
      <c r="I321" s="96"/>
      <c r="J321" s="4"/>
      <c r="K321" s="5"/>
    </row>
    <row r="322" spans="1:11" s="2" customFormat="1" ht="27.75" customHeight="1">
      <c r="A322" s="159"/>
      <c r="B322" s="195"/>
      <c r="C322" s="27" t="s">
        <v>2</v>
      </c>
      <c r="D322" s="18">
        <v>2.5</v>
      </c>
      <c r="E322" s="18">
        <v>800</v>
      </c>
      <c r="F322" s="58">
        <v>2034</v>
      </c>
      <c r="G322" s="40">
        <f t="shared" si="47"/>
        <v>1627.2</v>
      </c>
      <c r="H322" s="72" t="s">
        <v>62</v>
      </c>
      <c r="I322" s="96"/>
      <c r="J322" s="4"/>
      <c r="K322" s="5"/>
    </row>
    <row r="323" spans="1:11" s="2" customFormat="1" ht="26.25" customHeight="1">
      <c r="A323" s="159"/>
      <c r="B323" s="195"/>
      <c r="C323" s="27" t="s">
        <v>2</v>
      </c>
      <c r="D323" s="18">
        <v>5</v>
      </c>
      <c r="E323" s="18">
        <v>200</v>
      </c>
      <c r="F323" s="58">
        <v>3876</v>
      </c>
      <c r="G323" s="40">
        <f t="shared" si="47"/>
        <v>775.2</v>
      </c>
      <c r="H323" s="72" t="s">
        <v>62</v>
      </c>
      <c r="I323" s="96"/>
      <c r="J323" s="4"/>
      <c r="K323" s="5"/>
    </row>
    <row r="324" spans="1:11" s="2" customFormat="1" ht="36" customHeight="1" thickBot="1">
      <c r="A324" s="194"/>
      <c r="B324" s="176"/>
      <c r="C324" s="28" t="s">
        <v>2</v>
      </c>
      <c r="D324" s="19">
        <v>20</v>
      </c>
      <c r="E324" s="19">
        <v>50</v>
      </c>
      <c r="F324" s="61">
        <v>15044</v>
      </c>
      <c r="G324" s="44">
        <f t="shared" si="47"/>
        <v>752.2</v>
      </c>
      <c r="H324" s="73" t="s">
        <v>63</v>
      </c>
      <c r="I324" s="96"/>
      <c r="J324" s="4"/>
      <c r="K324" s="5"/>
    </row>
    <row r="325" spans="1:11" s="2" customFormat="1" ht="26.25" customHeight="1">
      <c r="A325" s="158" t="s">
        <v>47</v>
      </c>
      <c r="B325" s="175" t="s">
        <v>27</v>
      </c>
      <c r="C325" s="26" t="s">
        <v>2</v>
      </c>
      <c r="D325" s="17">
        <v>0.2</v>
      </c>
      <c r="E325" s="17">
        <v>5000</v>
      </c>
      <c r="F325" s="60">
        <v>229</v>
      </c>
      <c r="G325" s="43">
        <f t="shared" si="47"/>
        <v>1145</v>
      </c>
      <c r="H325" s="72" t="s">
        <v>62</v>
      </c>
      <c r="I325" s="96"/>
      <c r="J325" s="4"/>
      <c r="K325" s="5"/>
    </row>
    <row r="326" spans="1:11" s="2" customFormat="1" ht="26.25" customHeight="1">
      <c r="A326" s="159"/>
      <c r="B326" s="195"/>
      <c r="C326" s="27" t="s">
        <v>2</v>
      </c>
      <c r="D326" s="18">
        <v>0.9</v>
      </c>
      <c r="E326" s="18">
        <v>1111</v>
      </c>
      <c r="F326" s="58">
        <v>708</v>
      </c>
      <c r="G326" s="40">
        <f t="shared" si="47"/>
        <v>786.58799999999997</v>
      </c>
      <c r="H326" s="72" t="s">
        <v>62</v>
      </c>
      <c r="I326" s="96"/>
      <c r="J326" s="4"/>
      <c r="K326" s="5"/>
    </row>
    <row r="327" spans="1:11" s="2" customFormat="1" ht="29.25" customHeight="1">
      <c r="A327" s="159"/>
      <c r="B327" s="195"/>
      <c r="C327" s="27" t="s">
        <v>2</v>
      </c>
      <c r="D327" s="18">
        <v>2.5</v>
      </c>
      <c r="E327" s="18">
        <v>800</v>
      </c>
      <c r="F327" s="58">
        <v>1818</v>
      </c>
      <c r="G327" s="40">
        <f t="shared" si="47"/>
        <v>1454.4</v>
      </c>
      <c r="H327" s="72" t="s">
        <v>62</v>
      </c>
      <c r="I327" s="96"/>
      <c r="J327" s="4"/>
      <c r="K327" s="5"/>
    </row>
    <row r="328" spans="1:11" s="2" customFormat="1" ht="30.75" customHeight="1">
      <c r="A328" s="159"/>
      <c r="B328" s="195"/>
      <c r="C328" s="27" t="s">
        <v>2</v>
      </c>
      <c r="D328" s="18">
        <v>5</v>
      </c>
      <c r="E328" s="18">
        <v>200</v>
      </c>
      <c r="F328" s="58">
        <v>3445</v>
      </c>
      <c r="G328" s="40">
        <f t="shared" si="47"/>
        <v>689</v>
      </c>
      <c r="H328" s="72" t="s">
        <v>62</v>
      </c>
      <c r="I328" s="96"/>
      <c r="J328" s="4"/>
      <c r="K328" s="5"/>
    </row>
    <row r="329" spans="1:11" s="2" customFormat="1" ht="53.25" customHeight="1" thickBot="1">
      <c r="A329" s="194"/>
      <c r="B329" s="176"/>
      <c r="C329" s="28" t="s">
        <v>2</v>
      </c>
      <c r="D329" s="19">
        <v>20</v>
      </c>
      <c r="E329" s="19">
        <v>50</v>
      </c>
      <c r="F329" s="61">
        <v>13369</v>
      </c>
      <c r="G329" s="44">
        <f t="shared" si="47"/>
        <v>668.45</v>
      </c>
      <c r="H329" s="73" t="s">
        <v>63</v>
      </c>
      <c r="I329" s="96"/>
      <c r="J329" s="4"/>
      <c r="K329" s="5"/>
    </row>
    <row r="330" spans="1:11" s="139" customFormat="1" ht="45" customHeight="1" thickBot="1">
      <c r="A330" s="199" t="s">
        <v>18</v>
      </c>
      <c r="B330" s="199"/>
      <c r="C330" s="199"/>
      <c r="D330" s="199"/>
      <c r="E330" s="199"/>
      <c r="F330" s="199"/>
      <c r="G330" s="199"/>
      <c r="H330" s="132"/>
      <c r="I330" s="132"/>
      <c r="J330" s="132"/>
      <c r="K330" s="133"/>
    </row>
    <row r="331" spans="1:11" s="2" customFormat="1" ht="29.25" customHeight="1">
      <c r="A331" s="210" t="s">
        <v>47</v>
      </c>
      <c r="B331" s="209" t="s">
        <v>28</v>
      </c>
      <c r="C331" s="26" t="s">
        <v>2</v>
      </c>
      <c r="D331" s="17">
        <v>0.2</v>
      </c>
      <c r="E331" s="17">
        <v>5000</v>
      </c>
      <c r="F331" s="60">
        <v>209</v>
      </c>
      <c r="G331" s="43">
        <f t="shared" ref="G331:G338" si="48">F331*E331/1000</f>
        <v>1045</v>
      </c>
      <c r="H331" s="72" t="s">
        <v>62</v>
      </c>
      <c r="I331" s="96"/>
      <c r="J331" s="4"/>
      <c r="K331" s="5"/>
    </row>
    <row r="332" spans="1:11" s="2" customFormat="1" ht="29.25" customHeight="1">
      <c r="A332" s="211"/>
      <c r="B332" s="195"/>
      <c r="C332" s="27" t="s">
        <v>2</v>
      </c>
      <c r="D332" s="18">
        <v>1</v>
      </c>
      <c r="E332" s="18">
        <v>1000</v>
      </c>
      <c r="F332" s="58">
        <v>479</v>
      </c>
      <c r="G332" s="40">
        <f t="shared" si="48"/>
        <v>479</v>
      </c>
      <c r="H332" s="72" t="s">
        <v>62</v>
      </c>
      <c r="I332" s="96"/>
      <c r="J332" s="4"/>
      <c r="K332" s="5"/>
    </row>
    <row r="333" spans="1:11" s="2" customFormat="1" ht="29.25" customHeight="1">
      <c r="A333" s="211"/>
      <c r="B333" s="195"/>
      <c r="C333" s="27" t="s">
        <v>2</v>
      </c>
      <c r="D333" s="18">
        <v>5</v>
      </c>
      <c r="E333" s="18">
        <v>200</v>
      </c>
      <c r="F333" s="58">
        <v>2297</v>
      </c>
      <c r="G333" s="40">
        <f t="shared" si="48"/>
        <v>459.4</v>
      </c>
      <c r="H333" s="72" t="s">
        <v>62</v>
      </c>
      <c r="I333" s="96"/>
      <c r="J333" s="4"/>
      <c r="K333" s="5"/>
    </row>
    <row r="334" spans="1:11" s="2" customFormat="1" ht="29.25" customHeight="1" thickBot="1">
      <c r="A334" s="212"/>
      <c r="B334" s="176"/>
      <c r="C334" s="28" t="s">
        <v>2</v>
      </c>
      <c r="D334" s="19">
        <v>20</v>
      </c>
      <c r="E334" s="19">
        <v>50</v>
      </c>
      <c r="F334" s="61">
        <v>9110</v>
      </c>
      <c r="G334" s="44">
        <f t="shared" si="48"/>
        <v>455.5</v>
      </c>
      <c r="H334" s="73" t="s">
        <v>63</v>
      </c>
      <c r="I334" s="96"/>
      <c r="J334" s="4"/>
      <c r="K334" s="5"/>
    </row>
    <row r="335" spans="1:11" s="2" customFormat="1" ht="29.25" customHeight="1">
      <c r="A335" s="210" t="s">
        <v>47</v>
      </c>
      <c r="B335" s="175" t="s">
        <v>29</v>
      </c>
      <c r="C335" s="26" t="s">
        <v>2</v>
      </c>
      <c r="D335" s="17">
        <v>0.2</v>
      </c>
      <c r="E335" s="17">
        <v>5000</v>
      </c>
      <c r="F335" s="60">
        <v>373</v>
      </c>
      <c r="G335" s="43">
        <f t="shared" si="48"/>
        <v>1865</v>
      </c>
      <c r="H335" s="72" t="s">
        <v>62</v>
      </c>
      <c r="I335" s="96"/>
      <c r="J335" s="4"/>
      <c r="K335" s="5"/>
    </row>
    <row r="336" spans="1:11" s="2" customFormat="1" ht="29.25" customHeight="1">
      <c r="A336" s="211"/>
      <c r="B336" s="195"/>
      <c r="C336" s="27" t="s">
        <v>2</v>
      </c>
      <c r="D336" s="18">
        <v>1</v>
      </c>
      <c r="E336" s="18">
        <v>1000</v>
      </c>
      <c r="F336" s="58">
        <v>1531</v>
      </c>
      <c r="G336" s="40">
        <f t="shared" si="48"/>
        <v>1531</v>
      </c>
      <c r="H336" s="72" t="s">
        <v>62</v>
      </c>
      <c r="I336" s="96"/>
      <c r="J336" s="4"/>
      <c r="K336" s="5"/>
    </row>
    <row r="337" spans="1:11" s="2" customFormat="1" ht="29.25" customHeight="1">
      <c r="A337" s="211"/>
      <c r="B337" s="195"/>
      <c r="C337" s="27" t="s">
        <v>2</v>
      </c>
      <c r="D337" s="18">
        <v>5</v>
      </c>
      <c r="E337" s="18">
        <v>200</v>
      </c>
      <c r="F337" s="58">
        <v>7465</v>
      </c>
      <c r="G337" s="40">
        <f t="shared" si="48"/>
        <v>1493</v>
      </c>
      <c r="H337" s="72" t="s">
        <v>62</v>
      </c>
      <c r="I337" s="96"/>
      <c r="J337" s="4"/>
      <c r="K337" s="5"/>
    </row>
    <row r="338" spans="1:11" s="2" customFormat="1" ht="57" customHeight="1" thickBot="1">
      <c r="A338" s="212"/>
      <c r="B338" s="176"/>
      <c r="C338" s="28" t="s">
        <v>2</v>
      </c>
      <c r="D338" s="19">
        <v>20</v>
      </c>
      <c r="E338" s="19">
        <v>50</v>
      </c>
      <c r="F338" s="61">
        <v>28710</v>
      </c>
      <c r="G338" s="44">
        <f t="shared" si="48"/>
        <v>1435.5</v>
      </c>
      <c r="H338" s="73" t="s">
        <v>63</v>
      </c>
      <c r="I338" s="96"/>
      <c r="J338" s="4"/>
      <c r="K338" s="5"/>
    </row>
    <row r="339" spans="1:11" s="114" customFormat="1" ht="85.9" customHeight="1" thickBot="1">
      <c r="A339" s="208" t="s">
        <v>19</v>
      </c>
      <c r="B339" s="208"/>
      <c r="C339" s="208"/>
      <c r="D339" s="208"/>
      <c r="E339" s="208"/>
      <c r="F339" s="208"/>
      <c r="G339" s="208"/>
      <c r="H339" s="112"/>
      <c r="I339" s="112"/>
      <c r="J339" s="112"/>
      <c r="K339" s="113"/>
    </row>
    <row r="340" spans="1:11" s="2" customFormat="1" ht="145.5" customHeight="1" thickBot="1">
      <c r="A340" s="16"/>
      <c r="B340" s="23" t="s">
        <v>30</v>
      </c>
      <c r="C340" s="24" t="s">
        <v>5</v>
      </c>
      <c r="D340" s="22" t="s">
        <v>4</v>
      </c>
      <c r="E340" s="18"/>
      <c r="F340" s="64">
        <v>262</v>
      </c>
      <c r="G340" s="45">
        <f>F340*E340</f>
        <v>0</v>
      </c>
      <c r="H340" s="142" t="s">
        <v>62</v>
      </c>
      <c r="I340" s="96"/>
      <c r="J340" s="4"/>
      <c r="K340" s="5"/>
    </row>
    <row r="341" spans="1:11" s="2" customFormat="1" ht="139.5" customHeight="1">
      <c r="A341" s="9"/>
      <c r="B341" s="14"/>
      <c r="C341" s="10"/>
      <c r="D341" s="11"/>
      <c r="E341" s="11"/>
      <c r="F341" s="36"/>
      <c r="G341" s="50"/>
      <c r="H341" s="3"/>
      <c r="I341" s="3"/>
      <c r="J341" s="4"/>
      <c r="K341" s="5"/>
    </row>
    <row r="342" spans="1:11" s="2" customFormat="1" ht="21" customHeight="1">
      <c r="A342" s="8"/>
      <c r="B342" s="15"/>
      <c r="C342" s="25"/>
      <c r="D342" s="1"/>
      <c r="E342" s="1"/>
      <c r="F342" s="37"/>
      <c r="G342" s="51"/>
      <c r="H342" s="3"/>
      <c r="I342" s="3"/>
      <c r="J342" s="4"/>
      <c r="K342" s="5"/>
    </row>
    <row r="343" spans="1:11" s="2" customFormat="1" ht="21" customHeight="1">
      <c r="A343" s="8"/>
      <c r="B343" s="15"/>
      <c r="C343" s="25"/>
      <c r="D343" s="1"/>
      <c r="E343" s="1"/>
      <c r="F343" s="37"/>
      <c r="G343" s="52"/>
      <c r="H343" s="3"/>
      <c r="I343" s="3"/>
      <c r="J343" s="4"/>
      <c r="K343" s="5"/>
    </row>
  </sheetData>
  <mergeCells count="162">
    <mergeCell ref="A135:A139"/>
    <mergeCell ref="B135:B138"/>
    <mergeCell ref="C1:H7"/>
    <mergeCell ref="A8:H8"/>
    <mergeCell ref="A37:G37"/>
    <mergeCell ref="A238:G238"/>
    <mergeCell ref="A239:G239"/>
    <mergeCell ref="A240:A242"/>
    <mergeCell ref="B193:B196"/>
    <mergeCell ref="B198:B201"/>
    <mergeCell ref="B67:B71"/>
    <mergeCell ref="A67:A72"/>
    <mergeCell ref="A74:A79"/>
    <mergeCell ref="B74:B78"/>
    <mergeCell ref="A86:A91"/>
    <mergeCell ref="B86:B90"/>
    <mergeCell ref="B95:B99"/>
    <mergeCell ref="A95:A100"/>
    <mergeCell ref="A188:A192"/>
    <mergeCell ref="A141:A145"/>
    <mergeCell ref="A151:A155"/>
    <mergeCell ref="A156:A160"/>
    <mergeCell ref="A146:A150"/>
    <mergeCell ref="A115:A118"/>
    <mergeCell ref="A224:A229"/>
    <mergeCell ref="B115:B117"/>
    <mergeCell ref="A92:A93"/>
    <mergeCell ref="A113:A114"/>
    <mergeCell ref="B235:B236"/>
    <mergeCell ref="B203:B206"/>
    <mergeCell ref="B208:B211"/>
    <mergeCell ref="B151:B154"/>
    <mergeCell ref="B166:B169"/>
    <mergeCell ref="B156:B159"/>
    <mergeCell ref="B161:B164"/>
    <mergeCell ref="A203:A207"/>
    <mergeCell ref="A198:A202"/>
    <mergeCell ref="A193:A197"/>
    <mergeCell ref="B107:B111"/>
    <mergeCell ref="A101:A106"/>
    <mergeCell ref="A187:G187"/>
    <mergeCell ref="A233:A234"/>
    <mergeCell ref="B233:B234"/>
    <mergeCell ref="A119:G119"/>
    <mergeCell ref="A120:A124"/>
    <mergeCell ref="B120:B123"/>
    <mergeCell ref="B130:B133"/>
    <mergeCell ref="A125:A129"/>
    <mergeCell ref="B125:B128"/>
    <mergeCell ref="A130:A134"/>
    <mergeCell ref="B14:B17"/>
    <mergeCell ref="B48:B52"/>
    <mergeCell ref="B55:B59"/>
    <mergeCell ref="B80:B84"/>
    <mergeCell ref="B38:B40"/>
    <mergeCell ref="A232:G232"/>
    <mergeCell ref="A55:A60"/>
    <mergeCell ref="A48:A53"/>
    <mergeCell ref="A42:A47"/>
    <mergeCell ref="A61:A66"/>
    <mergeCell ref="B35:B36"/>
    <mergeCell ref="A223:G223"/>
    <mergeCell ref="B20:B26"/>
    <mergeCell ref="B30:B31"/>
    <mergeCell ref="A20:A27"/>
    <mergeCell ref="A32:A34"/>
    <mergeCell ref="A54:G54"/>
    <mergeCell ref="A73:G73"/>
    <mergeCell ref="A94:G94"/>
    <mergeCell ref="B213:B216"/>
    <mergeCell ref="A140:H140"/>
    <mergeCell ref="A176:G176"/>
    <mergeCell ref="A107:A112"/>
    <mergeCell ref="B101:B105"/>
    <mergeCell ref="B293:B297"/>
    <mergeCell ref="A292:G292"/>
    <mergeCell ref="A287:A290"/>
    <mergeCell ref="A247:A250"/>
    <mergeCell ref="B247:B249"/>
    <mergeCell ref="A251:A254"/>
    <mergeCell ref="B251:B253"/>
    <mergeCell ref="A255:A258"/>
    <mergeCell ref="B255:B257"/>
    <mergeCell ref="A177:A181"/>
    <mergeCell ref="A182:A186"/>
    <mergeCell ref="B182:B185"/>
    <mergeCell ref="B275:B277"/>
    <mergeCell ref="B287:B289"/>
    <mergeCell ref="A259:A262"/>
    <mergeCell ref="A263:A266"/>
    <mergeCell ref="A279:A282"/>
    <mergeCell ref="A218:A222"/>
    <mergeCell ref="A213:A217"/>
    <mergeCell ref="A208:A212"/>
    <mergeCell ref="A230:G230"/>
    <mergeCell ref="B218:B221"/>
    <mergeCell ref="B177:B180"/>
    <mergeCell ref="A243:A246"/>
    <mergeCell ref="B243:B245"/>
    <mergeCell ref="B224:B228"/>
    <mergeCell ref="A339:G339"/>
    <mergeCell ref="A314:G314"/>
    <mergeCell ref="B325:B329"/>
    <mergeCell ref="A330:G330"/>
    <mergeCell ref="B331:B334"/>
    <mergeCell ref="B335:B338"/>
    <mergeCell ref="A315:A319"/>
    <mergeCell ref="B315:B319"/>
    <mergeCell ref="B320:B324"/>
    <mergeCell ref="A320:A324"/>
    <mergeCell ref="A331:A334"/>
    <mergeCell ref="A335:A338"/>
    <mergeCell ref="A325:A329"/>
    <mergeCell ref="A235:A237"/>
    <mergeCell ref="A12:G12"/>
    <mergeCell ref="A41:G41"/>
    <mergeCell ref="A309:A313"/>
    <mergeCell ref="B304:B308"/>
    <mergeCell ref="B309:B313"/>
    <mergeCell ref="A304:A308"/>
    <mergeCell ref="B259:B261"/>
    <mergeCell ref="B263:B265"/>
    <mergeCell ref="A293:A297"/>
    <mergeCell ref="A303:G303"/>
    <mergeCell ref="A291:G291"/>
    <mergeCell ref="B279:B281"/>
    <mergeCell ref="A283:A286"/>
    <mergeCell ref="B283:B285"/>
    <mergeCell ref="A267:A270"/>
    <mergeCell ref="A271:A274"/>
    <mergeCell ref="A275:A278"/>
    <mergeCell ref="B298:B302"/>
    <mergeCell ref="A298:A302"/>
    <mergeCell ref="B267:B269"/>
    <mergeCell ref="B271:B273"/>
    <mergeCell ref="A166:A170"/>
    <mergeCell ref="A171:A175"/>
    <mergeCell ref="B171:B174"/>
    <mergeCell ref="B141:B144"/>
    <mergeCell ref="B146:B149"/>
    <mergeCell ref="B188:B191"/>
    <mergeCell ref="A161:A165"/>
    <mergeCell ref="B2:B5"/>
    <mergeCell ref="A80:A85"/>
    <mergeCell ref="A1:A7"/>
    <mergeCell ref="A9:G9"/>
    <mergeCell ref="A13:G13"/>
    <mergeCell ref="F10:G10"/>
    <mergeCell ref="A35:A36"/>
    <mergeCell ref="A28:A29"/>
    <mergeCell ref="A30:A31"/>
    <mergeCell ref="C10:C11"/>
    <mergeCell ref="B28:B29"/>
    <mergeCell ref="B32:B33"/>
    <mergeCell ref="D10:D11"/>
    <mergeCell ref="E10:E11"/>
    <mergeCell ref="B61:B65"/>
    <mergeCell ref="A38:A40"/>
    <mergeCell ref="A10:A11"/>
    <mergeCell ref="B10:B11"/>
    <mergeCell ref="B42:B46"/>
    <mergeCell ref="A14:A19"/>
  </mergeCells>
  <pageMargins left="0.23622047244094491" right="0.23622047244094491" top="0.74803149606299213" bottom="0.74803149606299213" header="0.31496062992125984" footer="0.31496062992125984"/>
  <pageSetup paperSize="9" scale="32" fitToHeight="0" orientation="portrait" r:id="rId1"/>
  <rowBreaks count="5" manualBreakCount="5">
    <brk id="40" max="11" man="1"/>
    <brk id="118" max="11" man="1"/>
    <brk id="186" max="11" man="1"/>
    <brk id="237" max="11" man="1"/>
    <brk id="290" max="11" man="1"/>
  </rowBreaks>
  <colBreaks count="1" manualBreakCount="1">
    <brk id="11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39"/>
  <sheetViews>
    <sheetView topLeftCell="A25" zoomScale="55" zoomScaleNormal="55" workbookViewId="0">
      <selection sqref="A1:I39"/>
    </sheetView>
  </sheetViews>
  <sheetFormatPr defaultRowHeight="15"/>
  <sheetData>
    <row r="1" spans="1:9">
      <c r="A1" s="165"/>
      <c r="B1" s="12"/>
      <c r="C1" s="252" t="s">
        <v>20</v>
      </c>
      <c r="D1" s="252"/>
      <c r="E1" s="252"/>
      <c r="F1" s="252"/>
      <c r="G1" s="252"/>
      <c r="I1" s="95"/>
    </row>
    <row r="2" spans="1:9">
      <c r="A2" s="165"/>
      <c r="B2" s="160" t="s">
        <v>68</v>
      </c>
      <c r="C2" s="252"/>
      <c r="D2" s="252"/>
      <c r="E2" s="252"/>
      <c r="F2" s="252"/>
      <c r="G2" s="252"/>
      <c r="I2" s="95"/>
    </row>
    <row r="3" spans="1:9">
      <c r="A3" s="165"/>
      <c r="B3" s="160"/>
      <c r="C3" s="252"/>
      <c r="D3" s="252"/>
      <c r="E3" s="252"/>
      <c r="F3" s="252"/>
      <c r="G3" s="252"/>
      <c r="I3" s="95"/>
    </row>
    <row r="4" spans="1:9">
      <c r="A4" s="165"/>
      <c r="B4" s="160"/>
      <c r="C4" s="252"/>
      <c r="D4" s="252"/>
      <c r="E4" s="252"/>
      <c r="F4" s="252"/>
      <c r="G4" s="252"/>
      <c r="I4" s="95"/>
    </row>
    <row r="5" spans="1:9">
      <c r="A5" s="165"/>
      <c r="B5" s="160"/>
      <c r="C5" s="252"/>
      <c r="D5" s="252"/>
      <c r="E5" s="252"/>
      <c r="F5" s="252"/>
      <c r="G5" s="252"/>
      <c r="I5" s="95"/>
    </row>
    <row r="6" spans="1:9">
      <c r="A6" s="165"/>
      <c r="B6" s="13"/>
      <c r="C6" s="252"/>
      <c r="D6" s="252"/>
      <c r="E6" s="252"/>
      <c r="F6" s="252"/>
      <c r="G6" s="252"/>
      <c r="I6" s="95"/>
    </row>
    <row r="7" spans="1:9">
      <c r="A7" s="165"/>
      <c r="B7" s="13"/>
      <c r="C7" s="252"/>
      <c r="D7" s="252"/>
      <c r="E7" s="252"/>
      <c r="F7" s="252"/>
      <c r="G7" s="252"/>
      <c r="I7" s="95"/>
    </row>
    <row r="8" spans="1:9" ht="21">
      <c r="A8" s="253" t="s">
        <v>8</v>
      </c>
      <c r="B8" s="253"/>
      <c r="C8" s="253"/>
      <c r="D8" s="253"/>
      <c r="E8" s="253"/>
      <c r="F8" s="253"/>
      <c r="G8" s="253"/>
      <c r="I8" s="95"/>
    </row>
    <row r="9" spans="1:9" ht="27" thickBot="1">
      <c r="A9" s="254" t="s">
        <v>69</v>
      </c>
      <c r="B9" s="254"/>
      <c r="C9" s="254"/>
      <c r="D9" s="254"/>
      <c r="E9" s="254"/>
      <c r="F9" s="254"/>
      <c r="G9" s="254"/>
      <c r="I9" s="95"/>
    </row>
    <row r="10" spans="1:9" ht="21.75" thickBot="1">
      <c r="A10" s="247" t="s">
        <v>67</v>
      </c>
      <c r="B10" s="248" t="s">
        <v>6</v>
      </c>
      <c r="C10" s="249" t="s">
        <v>1</v>
      </c>
      <c r="D10" s="250" t="s">
        <v>0</v>
      </c>
      <c r="E10" s="251"/>
      <c r="F10" s="241" t="s">
        <v>60</v>
      </c>
      <c r="G10" s="242"/>
      <c r="I10" s="95"/>
    </row>
    <row r="11" spans="1:9" ht="168.75" thickBot="1">
      <c r="A11" s="247"/>
      <c r="B11" s="248"/>
      <c r="C11" s="249"/>
      <c r="D11" s="250"/>
      <c r="E11" s="251"/>
      <c r="F11" s="97" t="s">
        <v>44</v>
      </c>
      <c r="G11" s="98" t="s">
        <v>9</v>
      </c>
      <c r="H11" s="90" t="s">
        <v>66</v>
      </c>
      <c r="I11" s="102"/>
    </row>
    <row r="12" spans="1:9" ht="24" thickBot="1">
      <c r="A12" s="243" t="s">
        <v>70</v>
      </c>
      <c r="B12" s="243"/>
      <c r="C12" s="243"/>
      <c r="D12" s="243"/>
      <c r="E12" s="243"/>
      <c r="F12" s="243"/>
      <c r="G12" s="243"/>
      <c r="H12" s="101"/>
      <c r="I12" s="102"/>
    </row>
    <row r="13" spans="1:9" ht="24" thickBot="1">
      <c r="A13" s="244" t="s">
        <v>36</v>
      </c>
      <c r="B13" s="245"/>
      <c r="C13" s="245"/>
      <c r="D13" s="245"/>
      <c r="E13" s="245"/>
      <c r="F13" s="246"/>
      <c r="G13" s="246"/>
      <c r="I13" s="95"/>
    </row>
    <row r="14" spans="1:9" ht="42">
      <c r="A14" s="171"/>
      <c r="B14" s="155" t="s">
        <v>10</v>
      </c>
      <c r="C14" s="26" t="s">
        <v>2</v>
      </c>
      <c r="D14" s="17" t="s">
        <v>31</v>
      </c>
      <c r="E14" s="17">
        <v>5</v>
      </c>
      <c r="F14" s="54">
        <v>438</v>
      </c>
      <c r="G14" s="43">
        <f t="shared" ref="G14:G39" si="0">F14/E14</f>
        <v>87.6</v>
      </c>
      <c r="H14" s="72" t="s">
        <v>62</v>
      </c>
      <c r="I14" s="96"/>
    </row>
    <row r="15" spans="1:9" ht="42">
      <c r="A15" s="188"/>
      <c r="B15" s="156"/>
      <c r="C15" s="27" t="s">
        <v>2</v>
      </c>
      <c r="D15" s="18" t="s">
        <v>32</v>
      </c>
      <c r="E15" s="18">
        <v>10</v>
      </c>
      <c r="F15" s="55">
        <v>831</v>
      </c>
      <c r="G15" s="67">
        <f t="shared" si="0"/>
        <v>83.1</v>
      </c>
      <c r="H15" s="72" t="s">
        <v>62</v>
      </c>
      <c r="I15" s="96"/>
    </row>
    <row r="16" spans="1:9" ht="63">
      <c r="A16" s="188"/>
      <c r="B16" s="156"/>
      <c r="C16" s="27" t="s">
        <v>3</v>
      </c>
      <c r="D16" s="18" t="s">
        <v>31</v>
      </c>
      <c r="E16" s="18">
        <v>5</v>
      </c>
      <c r="F16" s="55">
        <v>384</v>
      </c>
      <c r="G16" s="67">
        <f t="shared" si="0"/>
        <v>76.8</v>
      </c>
      <c r="H16" s="72" t="s">
        <v>62</v>
      </c>
      <c r="I16" s="96"/>
    </row>
    <row r="17" spans="1:9" ht="63.75" thickBot="1">
      <c r="A17" s="189"/>
      <c r="B17" s="156"/>
      <c r="C17" s="30" t="s">
        <v>3</v>
      </c>
      <c r="D17" s="21" t="s">
        <v>32</v>
      </c>
      <c r="E17" s="21">
        <v>10</v>
      </c>
      <c r="F17" s="65">
        <v>757</v>
      </c>
      <c r="G17" s="66">
        <f t="shared" si="0"/>
        <v>75.7</v>
      </c>
      <c r="H17" s="72" t="s">
        <v>62</v>
      </c>
      <c r="I17" s="96"/>
    </row>
    <row r="18" spans="1:9" ht="163.5" thickBot="1">
      <c r="A18" s="190"/>
      <c r="B18" s="83" t="s">
        <v>65</v>
      </c>
      <c r="C18" s="24" t="s">
        <v>3</v>
      </c>
      <c r="D18" s="22" t="s">
        <v>32</v>
      </c>
      <c r="E18" s="22">
        <v>10</v>
      </c>
      <c r="F18" s="62">
        <v>905</v>
      </c>
      <c r="G18" s="84">
        <f t="shared" si="0"/>
        <v>90.5</v>
      </c>
      <c r="H18" s="73" t="s">
        <v>63</v>
      </c>
      <c r="I18" s="96"/>
    </row>
    <row r="19" spans="1:9" ht="140.25" thickBot="1">
      <c r="A19" s="191"/>
      <c r="B19" s="83" t="s">
        <v>75</v>
      </c>
      <c r="C19" s="24" t="s">
        <v>3</v>
      </c>
      <c r="D19" s="22" t="s">
        <v>32</v>
      </c>
      <c r="E19" s="22">
        <v>10</v>
      </c>
      <c r="F19" s="62">
        <v>1434</v>
      </c>
      <c r="G19" s="84">
        <f t="shared" si="0"/>
        <v>143.4</v>
      </c>
      <c r="H19" s="73" t="s">
        <v>63</v>
      </c>
      <c r="I19" s="96"/>
    </row>
    <row r="20" spans="1:9" ht="42">
      <c r="A20" s="222"/>
      <c r="B20" s="177" t="s">
        <v>11</v>
      </c>
      <c r="C20" s="29" t="s">
        <v>2</v>
      </c>
      <c r="D20" s="20" t="s">
        <v>33</v>
      </c>
      <c r="E20" s="20">
        <v>1</v>
      </c>
      <c r="F20" s="68">
        <v>113</v>
      </c>
      <c r="G20" s="41">
        <f t="shared" si="0"/>
        <v>113</v>
      </c>
      <c r="H20" s="72" t="s">
        <v>62</v>
      </c>
      <c r="I20" s="96"/>
    </row>
    <row r="21" spans="1:9" ht="42">
      <c r="A21" s="223"/>
      <c r="B21" s="195"/>
      <c r="C21" s="27" t="s">
        <v>2</v>
      </c>
      <c r="D21" s="18" t="s">
        <v>34</v>
      </c>
      <c r="E21" s="18">
        <v>3</v>
      </c>
      <c r="F21" s="55">
        <v>230</v>
      </c>
      <c r="G21" s="40">
        <f t="shared" si="0"/>
        <v>76.666666666666671</v>
      </c>
      <c r="H21" s="72" t="s">
        <v>62</v>
      </c>
      <c r="I21" s="96"/>
    </row>
    <row r="22" spans="1:9" ht="42">
      <c r="A22" s="223"/>
      <c r="B22" s="195"/>
      <c r="C22" s="27" t="s">
        <v>2</v>
      </c>
      <c r="D22" s="18" t="s">
        <v>31</v>
      </c>
      <c r="E22" s="18">
        <v>5</v>
      </c>
      <c r="F22" s="55">
        <v>360</v>
      </c>
      <c r="G22" s="40">
        <f t="shared" si="0"/>
        <v>72</v>
      </c>
      <c r="H22" s="72" t="s">
        <v>62</v>
      </c>
      <c r="I22" s="96"/>
    </row>
    <row r="23" spans="1:9" ht="42">
      <c r="A23" s="223"/>
      <c r="B23" s="195"/>
      <c r="C23" s="27" t="s">
        <v>2</v>
      </c>
      <c r="D23" s="18" t="s">
        <v>32</v>
      </c>
      <c r="E23" s="18">
        <v>10</v>
      </c>
      <c r="F23" s="55">
        <v>671</v>
      </c>
      <c r="G23" s="40">
        <f t="shared" si="0"/>
        <v>67.099999999999994</v>
      </c>
      <c r="H23" s="72" t="s">
        <v>62</v>
      </c>
      <c r="I23" s="96"/>
    </row>
    <row r="24" spans="1:9" ht="42">
      <c r="A24" s="223"/>
      <c r="B24" s="195"/>
      <c r="C24" s="27" t="s">
        <v>72</v>
      </c>
      <c r="D24" s="18" t="s">
        <v>73</v>
      </c>
      <c r="E24" s="18">
        <v>10</v>
      </c>
      <c r="F24" s="55">
        <v>1551</v>
      </c>
      <c r="G24" s="40">
        <f t="shared" si="0"/>
        <v>155.1</v>
      </c>
      <c r="H24" s="72"/>
      <c r="I24" s="96"/>
    </row>
    <row r="25" spans="1:9" ht="63">
      <c r="A25" s="223"/>
      <c r="B25" s="195"/>
      <c r="C25" s="27" t="s">
        <v>3</v>
      </c>
      <c r="D25" s="18" t="s">
        <v>31</v>
      </c>
      <c r="E25" s="18">
        <v>5</v>
      </c>
      <c r="F25" s="55">
        <v>315</v>
      </c>
      <c r="G25" s="40">
        <f t="shared" si="0"/>
        <v>63</v>
      </c>
      <c r="H25" s="72" t="s">
        <v>62</v>
      </c>
      <c r="I25" s="96"/>
    </row>
    <row r="26" spans="1:9" ht="63.75" thickBot="1">
      <c r="A26" s="223"/>
      <c r="B26" s="178"/>
      <c r="C26" s="30" t="s">
        <v>3</v>
      </c>
      <c r="D26" s="21" t="s">
        <v>32</v>
      </c>
      <c r="E26" s="21">
        <v>10</v>
      </c>
      <c r="F26" s="65">
        <v>620</v>
      </c>
      <c r="G26" s="66">
        <f t="shared" si="0"/>
        <v>62</v>
      </c>
      <c r="H26" s="72" t="s">
        <v>62</v>
      </c>
      <c r="I26" s="96"/>
    </row>
    <row r="27" spans="1:9" ht="233.25" thickBot="1">
      <c r="A27" s="224"/>
      <c r="B27" s="83" t="s">
        <v>71</v>
      </c>
      <c r="C27" s="24" t="s">
        <v>3</v>
      </c>
      <c r="D27" s="22" t="s">
        <v>32</v>
      </c>
      <c r="E27" s="22">
        <v>10</v>
      </c>
      <c r="F27" s="62">
        <v>568</v>
      </c>
      <c r="G27" s="84">
        <f t="shared" si="0"/>
        <v>56.8</v>
      </c>
      <c r="H27" s="72" t="s">
        <v>62</v>
      </c>
      <c r="I27" s="96"/>
    </row>
    <row r="28" spans="1:9" ht="63">
      <c r="A28" s="171"/>
      <c r="B28" s="175" t="s">
        <v>12</v>
      </c>
      <c r="C28" s="26" t="s">
        <v>3</v>
      </c>
      <c r="D28" s="17" t="s">
        <v>31</v>
      </c>
      <c r="E28" s="17">
        <v>5</v>
      </c>
      <c r="F28" s="54">
        <v>246</v>
      </c>
      <c r="G28" s="75">
        <f t="shared" si="0"/>
        <v>49.2</v>
      </c>
      <c r="H28" s="72" t="s">
        <v>62</v>
      </c>
      <c r="I28" s="96"/>
    </row>
    <row r="29" spans="1:9" ht="63.75" thickBot="1">
      <c r="A29" s="172"/>
      <c r="B29" s="176"/>
      <c r="C29" s="28" t="s">
        <v>3</v>
      </c>
      <c r="D29" s="19" t="s">
        <v>32</v>
      </c>
      <c r="E29" s="19">
        <v>10</v>
      </c>
      <c r="F29" s="56">
        <v>482</v>
      </c>
      <c r="G29" s="76">
        <f t="shared" si="0"/>
        <v>48.2</v>
      </c>
      <c r="H29" s="72" t="s">
        <v>62</v>
      </c>
      <c r="I29" s="96"/>
    </row>
    <row r="30" spans="1:9" ht="63">
      <c r="A30" s="171"/>
      <c r="B30" s="175" t="s">
        <v>13</v>
      </c>
      <c r="C30" s="26" t="s">
        <v>3</v>
      </c>
      <c r="D30" s="17" t="s">
        <v>31</v>
      </c>
      <c r="E30" s="17">
        <v>5</v>
      </c>
      <c r="F30" s="54">
        <v>199</v>
      </c>
      <c r="G30" s="43">
        <f t="shared" si="0"/>
        <v>39.799999999999997</v>
      </c>
      <c r="H30" s="72" t="s">
        <v>62</v>
      </c>
      <c r="I30" s="96"/>
    </row>
    <row r="31" spans="1:9" ht="63.75" thickBot="1">
      <c r="A31" s="172"/>
      <c r="B31" s="176"/>
      <c r="C31" s="28" t="s">
        <v>3</v>
      </c>
      <c r="D31" s="19" t="s">
        <v>32</v>
      </c>
      <c r="E31" s="19">
        <v>10</v>
      </c>
      <c r="F31" s="56">
        <v>388</v>
      </c>
      <c r="G31" s="44">
        <f t="shared" si="0"/>
        <v>38.799999999999997</v>
      </c>
      <c r="H31" s="72" t="s">
        <v>62</v>
      </c>
      <c r="I31" s="96"/>
    </row>
    <row r="32" spans="1:9" ht="42">
      <c r="A32" s="222"/>
      <c r="B32" s="177" t="s">
        <v>35</v>
      </c>
      <c r="C32" s="29" t="s">
        <v>2</v>
      </c>
      <c r="D32" s="20" t="s">
        <v>31</v>
      </c>
      <c r="E32" s="20">
        <v>5</v>
      </c>
      <c r="F32" s="68">
        <v>1374</v>
      </c>
      <c r="G32" s="41">
        <f t="shared" si="0"/>
        <v>274.8</v>
      </c>
      <c r="H32" s="72" t="s">
        <v>62</v>
      </c>
      <c r="I32" s="96"/>
    </row>
    <row r="33" spans="1:9" ht="42">
      <c r="A33" s="223"/>
      <c r="B33" s="178"/>
      <c r="C33" s="30" t="s">
        <v>2</v>
      </c>
      <c r="D33" s="21" t="s">
        <v>32</v>
      </c>
      <c r="E33" s="21">
        <v>10</v>
      </c>
      <c r="F33" s="65">
        <v>2735</v>
      </c>
      <c r="G33" s="66">
        <f t="shared" si="0"/>
        <v>273.5</v>
      </c>
      <c r="H33" s="72" t="s">
        <v>62</v>
      </c>
      <c r="I33" s="96"/>
    </row>
    <row r="34" spans="1:9" ht="63.75" thickBot="1">
      <c r="A34" s="225"/>
      <c r="B34" s="108"/>
      <c r="C34" s="28" t="s">
        <v>3</v>
      </c>
      <c r="D34" s="19" t="s">
        <v>32</v>
      </c>
      <c r="E34" s="19">
        <v>10</v>
      </c>
      <c r="F34" s="56">
        <v>2556</v>
      </c>
      <c r="G34" s="76">
        <f t="shared" si="0"/>
        <v>255.6</v>
      </c>
      <c r="H34" s="72" t="s">
        <v>62</v>
      </c>
      <c r="I34" s="96"/>
    </row>
    <row r="35" spans="1:9" ht="42">
      <c r="A35" s="171"/>
      <c r="B35" s="175" t="s">
        <v>14</v>
      </c>
      <c r="C35" s="26" t="s">
        <v>2</v>
      </c>
      <c r="D35" s="17" t="s">
        <v>39</v>
      </c>
      <c r="E35" s="17">
        <v>7.5</v>
      </c>
      <c r="F35" s="54">
        <v>776</v>
      </c>
      <c r="G35" s="43">
        <f t="shared" si="0"/>
        <v>103.46666666666667</v>
      </c>
      <c r="H35" s="72" t="s">
        <v>62</v>
      </c>
      <c r="I35" s="96"/>
    </row>
    <row r="36" spans="1:9" ht="42.75" thickBot="1">
      <c r="A36" s="172"/>
      <c r="B36" s="176"/>
      <c r="C36" s="28" t="s">
        <v>2</v>
      </c>
      <c r="D36" s="19" t="s">
        <v>40</v>
      </c>
      <c r="E36" s="19">
        <v>13.5</v>
      </c>
      <c r="F36" s="56">
        <v>1378</v>
      </c>
      <c r="G36" s="44">
        <f t="shared" si="0"/>
        <v>102.07407407407408</v>
      </c>
      <c r="H36" s="72" t="s">
        <v>62</v>
      </c>
      <c r="I36" s="96"/>
    </row>
    <row r="37" spans="1:9" ht="42">
      <c r="A37" s="184"/>
      <c r="B37" s="177" t="s">
        <v>61</v>
      </c>
      <c r="C37" s="29" t="s">
        <v>2</v>
      </c>
      <c r="D37" s="20" t="s">
        <v>33</v>
      </c>
      <c r="E37" s="69">
        <v>1</v>
      </c>
      <c r="F37" s="68">
        <v>131</v>
      </c>
      <c r="G37" s="41">
        <f t="shared" si="0"/>
        <v>131</v>
      </c>
      <c r="H37" s="72" t="s">
        <v>62</v>
      </c>
      <c r="I37" s="96"/>
    </row>
    <row r="38" spans="1:9" ht="63">
      <c r="A38" s="162"/>
      <c r="B38" s="195"/>
      <c r="C38" s="27" t="s">
        <v>3</v>
      </c>
      <c r="D38" s="18" t="s">
        <v>31</v>
      </c>
      <c r="E38" s="69">
        <v>5</v>
      </c>
      <c r="F38" s="55">
        <v>437</v>
      </c>
      <c r="G38" s="40">
        <f t="shared" si="0"/>
        <v>87.4</v>
      </c>
      <c r="H38" s="72" t="s">
        <v>62</v>
      </c>
      <c r="I38" s="96"/>
    </row>
    <row r="39" spans="1:9" ht="63">
      <c r="A39" s="163"/>
      <c r="B39" s="178"/>
      <c r="C39" s="30" t="s">
        <v>3</v>
      </c>
      <c r="D39" s="21" t="s">
        <v>32</v>
      </c>
      <c r="E39" s="69">
        <v>10</v>
      </c>
      <c r="F39" s="65">
        <v>875</v>
      </c>
      <c r="G39" s="66">
        <f t="shared" si="0"/>
        <v>87.5</v>
      </c>
      <c r="H39" s="72" t="s">
        <v>62</v>
      </c>
      <c r="I39" s="96"/>
    </row>
  </sheetData>
  <mergeCells count="27">
    <mergeCell ref="A20:A27"/>
    <mergeCell ref="B20:B26"/>
    <mergeCell ref="A35:A36"/>
    <mergeCell ref="B35:B36"/>
    <mergeCell ref="A37:A39"/>
    <mergeCell ref="B37:B39"/>
    <mergeCell ref="A28:A29"/>
    <mergeCell ref="B28:B29"/>
    <mergeCell ref="A30:A31"/>
    <mergeCell ref="B30:B31"/>
    <mergeCell ref="A32:A34"/>
    <mergeCell ref="B32:B33"/>
    <mergeCell ref="A1:A7"/>
    <mergeCell ref="C1:G7"/>
    <mergeCell ref="B2:B5"/>
    <mergeCell ref="A8:G8"/>
    <mergeCell ref="A9:G9"/>
    <mergeCell ref="F10:G10"/>
    <mergeCell ref="A12:G12"/>
    <mergeCell ref="A13:G13"/>
    <mergeCell ref="A14:A19"/>
    <mergeCell ref="A10:A11"/>
    <mergeCell ref="B10:B11"/>
    <mergeCell ref="C10:C11"/>
    <mergeCell ref="D10:D11"/>
    <mergeCell ref="E10:E11"/>
    <mergeCell ref="B14:B1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Лист1</vt:lpstr>
      <vt:lpstr>Лист2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2023-03-10T05:34:23Z</dcterms:modified>
</cp:coreProperties>
</file>